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<sst xmlns="http://schemas.openxmlformats.org/spreadsheetml/2006/main" count="279" uniqueCount="111">
  <si>
    <t>合计</t>
  </si>
  <si>
    <t>广东</t>
  </si>
  <si>
    <t>山西</t>
  </si>
  <si>
    <t>内蒙古</t>
  </si>
  <si>
    <t>浙江</t>
  </si>
  <si>
    <t>安徽</t>
  </si>
  <si>
    <t>福建</t>
  </si>
  <si>
    <t>河南</t>
  </si>
  <si>
    <t>湖南</t>
  </si>
  <si>
    <t>广西</t>
  </si>
  <si>
    <t>海南</t>
  </si>
  <si>
    <t>贵州</t>
  </si>
  <si>
    <t>云南</t>
  </si>
  <si>
    <t>甘肃</t>
  </si>
  <si>
    <t>青海</t>
  </si>
  <si>
    <t>新疆</t>
  </si>
  <si>
    <t>外省
合计</t>
  </si>
  <si>
    <t>文</t>
  </si>
  <si>
    <t>理</t>
  </si>
  <si>
    <t>—</t>
  </si>
  <si>
    <r>
      <t>汉语言文学</t>
    </r>
    <r>
      <rPr>
        <sz val="11"/>
        <color indexed="10"/>
        <rFont val="宋体"/>
        <family val="0"/>
      </rPr>
      <t>★</t>
    </r>
  </si>
  <si>
    <r>
      <t>汉语言文学（财经传媒）</t>
    </r>
    <r>
      <rPr>
        <sz val="11"/>
        <color indexed="10"/>
        <rFont val="宋体"/>
        <family val="0"/>
      </rPr>
      <t>★</t>
    </r>
  </si>
  <si>
    <r>
      <t>汉语言文学（经济秘书）</t>
    </r>
    <r>
      <rPr>
        <sz val="11"/>
        <color indexed="10"/>
        <rFont val="宋体"/>
        <family val="0"/>
      </rPr>
      <t>★</t>
    </r>
  </si>
  <si>
    <t>合计</t>
  </si>
  <si>
    <t>广东</t>
  </si>
  <si>
    <t>山西</t>
  </si>
  <si>
    <t>内蒙古</t>
  </si>
  <si>
    <t>浙江</t>
  </si>
  <si>
    <t>安徽</t>
  </si>
  <si>
    <t>福建</t>
  </si>
  <si>
    <t>河南</t>
  </si>
  <si>
    <t>湖南</t>
  </si>
  <si>
    <t>广西</t>
  </si>
  <si>
    <t>海南</t>
  </si>
  <si>
    <t>贵州</t>
  </si>
  <si>
    <t>贵州</t>
  </si>
  <si>
    <t>云南</t>
  </si>
  <si>
    <t>甘肃</t>
  </si>
  <si>
    <t>青海</t>
  </si>
  <si>
    <t>新疆</t>
  </si>
  <si>
    <t>外省
合计</t>
  </si>
  <si>
    <t>文</t>
  </si>
  <si>
    <t>理</t>
  </si>
  <si>
    <r>
      <t>汉语言文学</t>
    </r>
    <r>
      <rPr>
        <sz val="11"/>
        <color indexed="10"/>
        <rFont val="宋体"/>
        <family val="0"/>
      </rPr>
      <t>★</t>
    </r>
    <r>
      <rPr>
        <sz val="11"/>
        <rFont val="宋体"/>
        <family val="0"/>
      </rPr>
      <t>050101</t>
    </r>
  </si>
  <si>
    <t>—</t>
  </si>
  <si>
    <r>
      <t>汉语言文学（财经传媒）</t>
    </r>
    <r>
      <rPr>
        <sz val="11"/>
        <color indexed="10"/>
        <rFont val="宋体"/>
        <family val="0"/>
      </rPr>
      <t>★</t>
    </r>
    <r>
      <rPr>
        <sz val="11"/>
        <rFont val="宋体"/>
        <family val="0"/>
      </rPr>
      <t>050101</t>
    </r>
  </si>
  <si>
    <r>
      <t>汉语言文学（经济秘书）</t>
    </r>
    <r>
      <rPr>
        <sz val="11"/>
        <color indexed="10"/>
        <rFont val="宋体"/>
        <family val="0"/>
      </rPr>
      <t>★</t>
    </r>
    <r>
      <rPr>
        <sz val="11"/>
        <rFont val="宋体"/>
        <family val="0"/>
      </rPr>
      <t>050101</t>
    </r>
  </si>
  <si>
    <t>合计</t>
  </si>
  <si>
    <t>广东</t>
  </si>
  <si>
    <t>辽宁</t>
  </si>
  <si>
    <t>黑龙江</t>
  </si>
  <si>
    <t>浙江</t>
  </si>
  <si>
    <t>江西</t>
  </si>
  <si>
    <t>山东</t>
  </si>
  <si>
    <t>河南</t>
  </si>
  <si>
    <t>湖南</t>
  </si>
  <si>
    <t>重庆</t>
  </si>
  <si>
    <t>四川</t>
  </si>
  <si>
    <t>云南</t>
  </si>
  <si>
    <t>青海</t>
  </si>
  <si>
    <t>宁夏</t>
  </si>
  <si>
    <t>新疆</t>
  </si>
  <si>
    <t>外省
合计</t>
  </si>
  <si>
    <t>预留
计划</t>
  </si>
  <si>
    <t>文</t>
  </si>
  <si>
    <t>理</t>
  </si>
  <si>
    <r>
      <t>汉语言文学</t>
    </r>
    <r>
      <rPr>
        <sz val="11"/>
        <color indexed="10"/>
        <rFont val="宋体"/>
        <family val="0"/>
      </rPr>
      <t>★</t>
    </r>
    <r>
      <rPr>
        <sz val="11"/>
        <rFont val="宋体"/>
        <family val="0"/>
      </rPr>
      <t>050101</t>
    </r>
  </si>
  <si>
    <t>—</t>
  </si>
  <si>
    <t>湖南</t>
  </si>
  <si>
    <t>广西</t>
  </si>
  <si>
    <t>重庆</t>
  </si>
  <si>
    <t>甘肃</t>
  </si>
  <si>
    <t>西藏</t>
  </si>
  <si>
    <t>海南</t>
  </si>
  <si>
    <r>
      <t>网络与新媒体</t>
    </r>
    <r>
      <rPr>
        <sz val="11"/>
        <color indexed="10"/>
        <rFont val="宋体"/>
        <family val="0"/>
      </rPr>
      <t>★</t>
    </r>
  </si>
  <si>
    <t>—</t>
  </si>
  <si>
    <r>
      <t>汉语言文学</t>
    </r>
    <r>
      <rPr>
        <sz val="11"/>
        <color indexed="10"/>
        <rFont val="宋体"/>
        <family val="0"/>
      </rPr>
      <t>★</t>
    </r>
  </si>
  <si>
    <t>理</t>
  </si>
  <si>
    <t>文</t>
  </si>
  <si>
    <t>外省
合计</t>
  </si>
  <si>
    <t>新疆</t>
  </si>
  <si>
    <t>宁夏</t>
  </si>
  <si>
    <t>青海</t>
  </si>
  <si>
    <t>甘肃</t>
  </si>
  <si>
    <t>西藏</t>
  </si>
  <si>
    <t>四川</t>
  </si>
  <si>
    <t>重庆</t>
  </si>
  <si>
    <t>海南</t>
  </si>
  <si>
    <t>湖南</t>
  </si>
  <si>
    <t>河南</t>
  </si>
  <si>
    <t>山东</t>
  </si>
  <si>
    <t>浙江</t>
  </si>
  <si>
    <t>黑龙江</t>
  </si>
  <si>
    <t>吉林</t>
  </si>
  <si>
    <t>广东</t>
  </si>
  <si>
    <t>合计</t>
  </si>
  <si>
    <t>合计</t>
  </si>
  <si>
    <t>吉林</t>
  </si>
  <si>
    <t>汉语言文学</t>
  </si>
  <si>
    <t>网络与新媒体</t>
  </si>
  <si>
    <t>文化产业管理</t>
  </si>
  <si>
    <t>年份</t>
  </si>
  <si>
    <t>2014年</t>
  </si>
  <si>
    <t>2015年</t>
  </si>
  <si>
    <t>2016年</t>
  </si>
  <si>
    <t>2013年</t>
  </si>
  <si>
    <t>2017年</t>
  </si>
  <si>
    <t>最低分数线</t>
  </si>
  <si>
    <t>文</t>
  </si>
  <si>
    <t>理</t>
  </si>
  <si>
    <t>2013-2017年广东金融学院财经与新媒体学院招生计划与录取分数一览表（省外）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</si>
</sst>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9.6"/>
      <color indexed="12"/>
      <name val="宋体"/>
      <family val="0"/>
    </font>
    <font>
      <u val="single"/>
      <sz val="9.6"/>
      <color indexed="36"/>
      <name val="宋体"/>
      <family val="0"/>
    </font>
    <font>
      <sz val="11"/>
      <color indexed="10"/>
      <name val="宋体"/>
      <family val="0"/>
    </font>
    <font>
      <sz val="24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2" fillId="33" borderId="11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2" fillId="33" borderId="23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 wrapText="1"/>
    </xf>
    <xf numFmtId="0" fontId="0" fillId="33" borderId="34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2</xdr:col>
      <xdr:colOff>0</xdr:colOff>
      <xdr:row>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33425" y="485775"/>
          <a:ext cx="2419350" cy="1095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省</a:t>
          </a:r>
          <a:r>
            <a:rPr lang="en-US" cap="none" sz="1200" b="0" i="0" u="none" baseline="0">
              <a:solidFill>
                <a:srgbClr val="000000"/>
              </a:solidFill>
            </a:rPr>
            <a:t>  
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区</a:t>
          </a:r>
          <a:r>
            <a:rPr lang="en-US" cap="none" sz="1200" b="0" i="0" u="none" baseline="0">
              <a:solidFill>
                <a:srgbClr val="000000"/>
              </a:solidFill>
            </a:rPr>
            <a:t>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数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                         
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专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业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名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称</a:t>
          </a:r>
        </a:p>
      </xdr:txBody>
    </xdr:sp>
    <xdr:clientData/>
  </xdr:twoCellAnchor>
  <xdr:twoCellAnchor>
    <xdr:from>
      <xdr:col>1</xdr:col>
      <xdr:colOff>9525</xdr:colOff>
      <xdr:row>1</xdr:row>
      <xdr:rowOff>9525</xdr:rowOff>
    </xdr:from>
    <xdr:to>
      <xdr:col>2</xdr:col>
      <xdr:colOff>9525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742950" y="485775"/>
          <a:ext cx="241935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</xdr:row>
      <xdr:rowOff>19050</xdr:rowOff>
    </xdr:from>
    <xdr:to>
      <xdr:col>2</xdr:col>
      <xdr:colOff>9525</xdr:colOff>
      <xdr:row>2</xdr:row>
      <xdr:rowOff>276225</xdr:rowOff>
    </xdr:to>
    <xdr:sp>
      <xdr:nvSpPr>
        <xdr:cNvPr id="3" name="Line 3"/>
        <xdr:cNvSpPr>
          <a:spLocks/>
        </xdr:cNvSpPr>
      </xdr:nvSpPr>
      <xdr:spPr>
        <a:xfrm>
          <a:off x="762000" y="495300"/>
          <a:ext cx="24003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0</xdr:colOff>
      <xdr:row>1</xdr:row>
      <xdr:rowOff>9525</xdr:rowOff>
    </xdr:from>
    <xdr:to>
      <xdr:col>27</xdr:col>
      <xdr:colOff>0</xdr:colOff>
      <xdr:row>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9629775" y="485775"/>
          <a:ext cx="0" cy="1095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省</a:t>
          </a:r>
          <a:r>
            <a:rPr lang="en-US" cap="none" sz="1200" b="0" i="0" u="none" baseline="0">
              <a:solidFill>
                <a:srgbClr val="000000"/>
              </a:solidFill>
            </a:rPr>
            <a:t>  
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份</a:t>
          </a:r>
          <a:r>
            <a:rPr lang="en-US" cap="none" sz="1200" b="0" i="0" u="none" baseline="0">
              <a:solidFill>
                <a:srgbClr val="000000"/>
              </a:solidFill>
            </a:rPr>
            <a:t>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数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                         
</a:t>
          </a:r>
          <a:r>
            <a:rPr lang="en-US" cap="none" sz="1200" b="0" i="0" u="none" baseline="0">
              <a:solidFill>
                <a:srgbClr val="000000"/>
              </a:solidFill>
            </a:rPr>
            <a:t>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专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业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名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称</a:t>
          </a:r>
        </a:p>
      </xdr:txBody>
    </xdr:sp>
    <xdr:clientData/>
  </xdr:twoCellAnchor>
  <xdr:twoCellAnchor>
    <xdr:from>
      <xdr:col>34</xdr:col>
      <xdr:colOff>0</xdr:colOff>
      <xdr:row>1</xdr:row>
      <xdr:rowOff>9525</xdr:rowOff>
    </xdr:from>
    <xdr:to>
      <xdr:col>34</xdr:col>
      <xdr:colOff>0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11439525" y="485775"/>
          <a:ext cx="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34</xdr:col>
      <xdr:colOff>0</xdr:colOff>
      <xdr:row>1</xdr:row>
      <xdr:rowOff>19050</xdr:rowOff>
    </xdr:from>
    <xdr:to>
      <xdr:col>34</xdr:col>
      <xdr:colOff>0</xdr:colOff>
      <xdr:row>2</xdr:row>
      <xdr:rowOff>276225</xdr:rowOff>
    </xdr:to>
    <xdr:sp>
      <xdr:nvSpPr>
        <xdr:cNvPr id="6" name="Line 6"/>
        <xdr:cNvSpPr>
          <a:spLocks/>
        </xdr:cNvSpPr>
      </xdr:nvSpPr>
      <xdr:spPr>
        <a:xfrm>
          <a:off x="11439525" y="495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0</xdr:colOff>
      <xdr:row>1</xdr:row>
      <xdr:rowOff>9525</xdr:rowOff>
    </xdr:from>
    <xdr:to>
      <xdr:col>27</xdr:col>
      <xdr:colOff>0</xdr:colOff>
      <xdr:row>5</xdr:row>
      <xdr:rowOff>0</xdr:rowOff>
    </xdr:to>
    <xdr:sp>
      <xdr:nvSpPr>
        <xdr:cNvPr id="7" name="Rectangle 7"/>
        <xdr:cNvSpPr>
          <a:spLocks/>
        </xdr:cNvSpPr>
      </xdr:nvSpPr>
      <xdr:spPr>
        <a:xfrm>
          <a:off x="9629775" y="485775"/>
          <a:ext cx="0" cy="1095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省</a:t>
          </a:r>
          <a:r>
            <a:rPr lang="en-US" cap="none" sz="1200" b="0" i="0" u="none" baseline="0">
              <a:solidFill>
                <a:srgbClr val="000000"/>
              </a:solidFill>
            </a:rPr>
            <a:t>  
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份</a:t>
          </a:r>
          <a:r>
            <a:rPr lang="en-US" cap="none" sz="1200" b="0" i="0" u="none" baseline="0">
              <a:solidFill>
                <a:srgbClr val="000000"/>
              </a:solidFill>
            </a:rPr>
            <a:t>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数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                         
</a:t>
          </a:r>
          <a:r>
            <a:rPr lang="en-US" cap="none" sz="1200" b="0" i="0" u="none" baseline="0">
              <a:solidFill>
                <a:srgbClr val="000000"/>
              </a:solidFill>
            </a:rPr>
            <a:t>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专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业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名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称</a:t>
          </a:r>
        </a:p>
      </xdr:txBody>
    </xdr:sp>
    <xdr:clientData/>
  </xdr:twoCellAnchor>
  <xdr:twoCellAnchor>
    <xdr:from>
      <xdr:col>34</xdr:col>
      <xdr:colOff>0</xdr:colOff>
      <xdr:row>1</xdr:row>
      <xdr:rowOff>9525</xdr:rowOff>
    </xdr:from>
    <xdr:to>
      <xdr:col>34</xdr:col>
      <xdr:colOff>0</xdr:colOff>
      <xdr:row>5</xdr:row>
      <xdr:rowOff>0</xdr:rowOff>
    </xdr:to>
    <xdr:sp>
      <xdr:nvSpPr>
        <xdr:cNvPr id="8" name="Line 8"/>
        <xdr:cNvSpPr>
          <a:spLocks/>
        </xdr:cNvSpPr>
      </xdr:nvSpPr>
      <xdr:spPr>
        <a:xfrm>
          <a:off x="11439525" y="485775"/>
          <a:ext cx="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34</xdr:col>
      <xdr:colOff>0</xdr:colOff>
      <xdr:row>1</xdr:row>
      <xdr:rowOff>19050</xdr:rowOff>
    </xdr:from>
    <xdr:to>
      <xdr:col>34</xdr:col>
      <xdr:colOff>0</xdr:colOff>
      <xdr:row>2</xdr:row>
      <xdr:rowOff>276225</xdr:rowOff>
    </xdr:to>
    <xdr:sp>
      <xdr:nvSpPr>
        <xdr:cNvPr id="9" name="Line 9"/>
        <xdr:cNvSpPr>
          <a:spLocks/>
        </xdr:cNvSpPr>
      </xdr:nvSpPr>
      <xdr:spPr>
        <a:xfrm>
          <a:off x="11439525" y="495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34</xdr:col>
      <xdr:colOff>0</xdr:colOff>
      <xdr:row>1</xdr:row>
      <xdr:rowOff>9525</xdr:rowOff>
    </xdr:from>
    <xdr:to>
      <xdr:col>34</xdr:col>
      <xdr:colOff>0</xdr:colOff>
      <xdr:row>5</xdr:row>
      <xdr:rowOff>0</xdr:rowOff>
    </xdr:to>
    <xdr:sp>
      <xdr:nvSpPr>
        <xdr:cNvPr id="10" name="Line 10"/>
        <xdr:cNvSpPr>
          <a:spLocks/>
        </xdr:cNvSpPr>
      </xdr:nvSpPr>
      <xdr:spPr>
        <a:xfrm>
          <a:off x="11439525" y="485775"/>
          <a:ext cx="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34</xdr:col>
      <xdr:colOff>0</xdr:colOff>
      <xdr:row>1</xdr:row>
      <xdr:rowOff>19050</xdr:rowOff>
    </xdr:from>
    <xdr:to>
      <xdr:col>34</xdr:col>
      <xdr:colOff>0</xdr:colOff>
      <xdr:row>2</xdr:row>
      <xdr:rowOff>276225</xdr:rowOff>
    </xdr:to>
    <xdr:sp>
      <xdr:nvSpPr>
        <xdr:cNvPr id="11" name="Line 11"/>
        <xdr:cNvSpPr>
          <a:spLocks/>
        </xdr:cNvSpPr>
      </xdr:nvSpPr>
      <xdr:spPr>
        <a:xfrm>
          <a:off x="11439525" y="495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9525</xdr:rowOff>
    </xdr:from>
    <xdr:to>
      <xdr:col>2</xdr:col>
      <xdr:colOff>0</xdr:colOff>
      <xdr:row>12</xdr:row>
      <xdr:rowOff>0</xdr:rowOff>
    </xdr:to>
    <xdr:sp>
      <xdr:nvSpPr>
        <xdr:cNvPr id="12" name="Rectangle 1"/>
        <xdr:cNvSpPr>
          <a:spLocks/>
        </xdr:cNvSpPr>
      </xdr:nvSpPr>
      <xdr:spPr>
        <a:xfrm>
          <a:off x="733425" y="2419350"/>
          <a:ext cx="2419350" cy="1095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省</a:t>
          </a:r>
          <a:r>
            <a:rPr lang="en-US" cap="none" sz="1200" b="0" i="0" u="none" baseline="0">
              <a:solidFill>
                <a:srgbClr val="000000"/>
              </a:solidFill>
            </a:rPr>
            <a:t>  
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区</a:t>
          </a:r>
          <a:r>
            <a:rPr lang="en-US" cap="none" sz="1200" b="0" i="0" u="none" baseline="0">
              <a:solidFill>
                <a:srgbClr val="000000"/>
              </a:solidFill>
            </a:rPr>
            <a:t>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数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                         
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专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业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名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称</a:t>
          </a:r>
        </a:p>
      </xdr:txBody>
    </xdr:sp>
    <xdr:clientData/>
  </xdr:twoCellAnchor>
  <xdr:twoCellAnchor>
    <xdr:from>
      <xdr:col>1</xdr:col>
      <xdr:colOff>9525</xdr:colOff>
      <xdr:row>8</xdr:row>
      <xdr:rowOff>9525</xdr:rowOff>
    </xdr:from>
    <xdr:to>
      <xdr:col>2</xdr:col>
      <xdr:colOff>9525</xdr:colOff>
      <xdr:row>12</xdr:row>
      <xdr:rowOff>0</xdr:rowOff>
    </xdr:to>
    <xdr:sp>
      <xdr:nvSpPr>
        <xdr:cNvPr id="13" name="Line 2"/>
        <xdr:cNvSpPr>
          <a:spLocks/>
        </xdr:cNvSpPr>
      </xdr:nvSpPr>
      <xdr:spPr>
        <a:xfrm>
          <a:off x="742950" y="2419350"/>
          <a:ext cx="241935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8</xdr:row>
      <xdr:rowOff>19050</xdr:rowOff>
    </xdr:from>
    <xdr:to>
      <xdr:col>2</xdr:col>
      <xdr:colOff>9525</xdr:colOff>
      <xdr:row>9</xdr:row>
      <xdr:rowOff>276225</xdr:rowOff>
    </xdr:to>
    <xdr:sp>
      <xdr:nvSpPr>
        <xdr:cNvPr id="14" name="Line 3"/>
        <xdr:cNvSpPr>
          <a:spLocks/>
        </xdr:cNvSpPr>
      </xdr:nvSpPr>
      <xdr:spPr>
        <a:xfrm>
          <a:off x="762000" y="2428875"/>
          <a:ext cx="24003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0</xdr:colOff>
      <xdr:row>8</xdr:row>
      <xdr:rowOff>9525</xdr:rowOff>
    </xdr:from>
    <xdr:to>
      <xdr:col>27</xdr:col>
      <xdr:colOff>0</xdr:colOff>
      <xdr:row>12</xdr:row>
      <xdr:rowOff>0</xdr:rowOff>
    </xdr:to>
    <xdr:sp>
      <xdr:nvSpPr>
        <xdr:cNvPr id="15" name="Rectangle 4"/>
        <xdr:cNvSpPr>
          <a:spLocks/>
        </xdr:cNvSpPr>
      </xdr:nvSpPr>
      <xdr:spPr>
        <a:xfrm>
          <a:off x="9629775" y="2419350"/>
          <a:ext cx="0" cy="1095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省</a:t>
          </a:r>
          <a:r>
            <a:rPr lang="en-US" cap="none" sz="1200" b="0" i="0" u="none" baseline="0">
              <a:solidFill>
                <a:srgbClr val="000000"/>
              </a:solidFill>
            </a:rPr>
            <a:t>  
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份</a:t>
          </a:r>
          <a:r>
            <a:rPr lang="en-US" cap="none" sz="1200" b="0" i="0" u="none" baseline="0">
              <a:solidFill>
                <a:srgbClr val="000000"/>
              </a:solidFill>
            </a:rPr>
            <a:t>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数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                         
</a:t>
          </a:r>
          <a:r>
            <a:rPr lang="en-US" cap="none" sz="1200" b="0" i="0" u="none" baseline="0">
              <a:solidFill>
                <a:srgbClr val="000000"/>
              </a:solidFill>
            </a:rPr>
            <a:t>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专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业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名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称</a:t>
          </a:r>
        </a:p>
      </xdr:txBody>
    </xdr:sp>
    <xdr:clientData/>
  </xdr:twoCellAnchor>
  <xdr:twoCellAnchor>
    <xdr:from>
      <xdr:col>34</xdr:col>
      <xdr:colOff>0</xdr:colOff>
      <xdr:row>8</xdr:row>
      <xdr:rowOff>9525</xdr:rowOff>
    </xdr:from>
    <xdr:to>
      <xdr:col>34</xdr:col>
      <xdr:colOff>0</xdr:colOff>
      <xdr:row>12</xdr:row>
      <xdr:rowOff>0</xdr:rowOff>
    </xdr:to>
    <xdr:sp>
      <xdr:nvSpPr>
        <xdr:cNvPr id="16" name="Line 5"/>
        <xdr:cNvSpPr>
          <a:spLocks/>
        </xdr:cNvSpPr>
      </xdr:nvSpPr>
      <xdr:spPr>
        <a:xfrm>
          <a:off x="11439525" y="2419350"/>
          <a:ext cx="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34</xdr:col>
      <xdr:colOff>0</xdr:colOff>
      <xdr:row>8</xdr:row>
      <xdr:rowOff>19050</xdr:rowOff>
    </xdr:from>
    <xdr:to>
      <xdr:col>34</xdr:col>
      <xdr:colOff>0</xdr:colOff>
      <xdr:row>9</xdr:row>
      <xdr:rowOff>276225</xdr:rowOff>
    </xdr:to>
    <xdr:sp>
      <xdr:nvSpPr>
        <xdr:cNvPr id="17" name="Line 6"/>
        <xdr:cNvSpPr>
          <a:spLocks/>
        </xdr:cNvSpPr>
      </xdr:nvSpPr>
      <xdr:spPr>
        <a:xfrm>
          <a:off x="11439525" y="24288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0</xdr:colOff>
      <xdr:row>8</xdr:row>
      <xdr:rowOff>9525</xdr:rowOff>
    </xdr:from>
    <xdr:to>
      <xdr:col>27</xdr:col>
      <xdr:colOff>0</xdr:colOff>
      <xdr:row>12</xdr:row>
      <xdr:rowOff>0</xdr:rowOff>
    </xdr:to>
    <xdr:sp>
      <xdr:nvSpPr>
        <xdr:cNvPr id="18" name="Rectangle 7"/>
        <xdr:cNvSpPr>
          <a:spLocks/>
        </xdr:cNvSpPr>
      </xdr:nvSpPr>
      <xdr:spPr>
        <a:xfrm>
          <a:off x="9629775" y="2419350"/>
          <a:ext cx="0" cy="1095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省</a:t>
          </a:r>
          <a:r>
            <a:rPr lang="en-US" cap="none" sz="1200" b="0" i="0" u="none" baseline="0">
              <a:solidFill>
                <a:srgbClr val="000000"/>
              </a:solidFill>
            </a:rPr>
            <a:t>  
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份</a:t>
          </a:r>
          <a:r>
            <a:rPr lang="en-US" cap="none" sz="1200" b="0" i="0" u="none" baseline="0">
              <a:solidFill>
                <a:srgbClr val="000000"/>
              </a:solidFill>
            </a:rPr>
            <a:t>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数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                         
</a:t>
          </a:r>
          <a:r>
            <a:rPr lang="en-US" cap="none" sz="1200" b="0" i="0" u="none" baseline="0">
              <a:solidFill>
                <a:srgbClr val="000000"/>
              </a:solidFill>
            </a:rPr>
            <a:t>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专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业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名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称</a:t>
          </a:r>
        </a:p>
      </xdr:txBody>
    </xdr:sp>
    <xdr:clientData/>
  </xdr:twoCellAnchor>
  <xdr:twoCellAnchor>
    <xdr:from>
      <xdr:col>34</xdr:col>
      <xdr:colOff>0</xdr:colOff>
      <xdr:row>8</xdr:row>
      <xdr:rowOff>9525</xdr:rowOff>
    </xdr:from>
    <xdr:to>
      <xdr:col>34</xdr:col>
      <xdr:colOff>0</xdr:colOff>
      <xdr:row>12</xdr:row>
      <xdr:rowOff>0</xdr:rowOff>
    </xdr:to>
    <xdr:sp>
      <xdr:nvSpPr>
        <xdr:cNvPr id="19" name="Line 8"/>
        <xdr:cNvSpPr>
          <a:spLocks/>
        </xdr:cNvSpPr>
      </xdr:nvSpPr>
      <xdr:spPr>
        <a:xfrm>
          <a:off x="11439525" y="2419350"/>
          <a:ext cx="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34</xdr:col>
      <xdr:colOff>0</xdr:colOff>
      <xdr:row>8</xdr:row>
      <xdr:rowOff>19050</xdr:rowOff>
    </xdr:from>
    <xdr:to>
      <xdr:col>34</xdr:col>
      <xdr:colOff>0</xdr:colOff>
      <xdr:row>9</xdr:row>
      <xdr:rowOff>276225</xdr:rowOff>
    </xdr:to>
    <xdr:sp>
      <xdr:nvSpPr>
        <xdr:cNvPr id="20" name="Line 9"/>
        <xdr:cNvSpPr>
          <a:spLocks/>
        </xdr:cNvSpPr>
      </xdr:nvSpPr>
      <xdr:spPr>
        <a:xfrm>
          <a:off x="11439525" y="24288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34</xdr:col>
      <xdr:colOff>0</xdr:colOff>
      <xdr:row>8</xdr:row>
      <xdr:rowOff>9525</xdr:rowOff>
    </xdr:from>
    <xdr:to>
      <xdr:col>34</xdr:col>
      <xdr:colOff>0</xdr:colOff>
      <xdr:row>12</xdr:row>
      <xdr:rowOff>0</xdr:rowOff>
    </xdr:to>
    <xdr:sp>
      <xdr:nvSpPr>
        <xdr:cNvPr id="21" name="Line 10"/>
        <xdr:cNvSpPr>
          <a:spLocks/>
        </xdr:cNvSpPr>
      </xdr:nvSpPr>
      <xdr:spPr>
        <a:xfrm>
          <a:off x="11439525" y="2419350"/>
          <a:ext cx="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34</xdr:col>
      <xdr:colOff>0</xdr:colOff>
      <xdr:row>8</xdr:row>
      <xdr:rowOff>19050</xdr:rowOff>
    </xdr:from>
    <xdr:to>
      <xdr:col>34</xdr:col>
      <xdr:colOff>0</xdr:colOff>
      <xdr:row>9</xdr:row>
      <xdr:rowOff>276225</xdr:rowOff>
    </xdr:to>
    <xdr:sp>
      <xdr:nvSpPr>
        <xdr:cNvPr id="22" name="Line 11"/>
        <xdr:cNvSpPr>
          <a:spLocks/>
        </xdr:cNvSpPr>
      </xdr:nvSpPr>
      <xdr:spPr>
        <a:xfrm>
          <a:off x="11439525" y="24288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9525</xdr:rowOff>
    </xdr:from>
    <xdr:to>
      <xdr:col>2</xdr:col>
      <xdr:colOff>0</xdr:colOff>
      <xdr:row>19</xdr:row>
      <xdr:rowOff>0</xdr:rowOff>
    </xdr:to>
    <xdr:sp>
      <xdr:nvSpPr>
        <xdr:cNvPr id="23" name="Rectangle 1"/>
        <xdr:cNvSpPr>
          <a:spLocks/>
        </xdr:cNvSpPr>
      </xdr:nvSpPr>
      <xdr:spPr>
        <a:xfrm>
          <a:off x="733425" y="4352925"/>
          <a:ext cx="2419350" cy="1095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省</a:t>
          </a:r>
          <a:r>
            <a:rPr lang="en-US" cap="none" sz="1200" b="0" i="0" u="none" baseline="0">
              <a:solidFill>
                <a:srgbClr val="000000"/>
              </a:solidFill>
            </a:rPr>
            <a:t>  
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区</a:t>
          </a:r>
          <a:r>
            <a:rPr lang="en-US" cap="none" sz="1200" b="0" i="0" u="none" baseline="0">
              <a:solidFill>
                <a:srgbClr val="000000"/>
              </a:solidFill>
            </a:rPr>
            <a:t>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数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                         
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专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业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名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称</a:t>
          </a:r>
        </a:p>
      </xdr:txBody>
    </xdr:sp>
    <xdr:clientData/>
  </xdr:twoCellAnchor>
  <xdr:twoCellAnchor>
    <xdr:from>
      <xdr:col>1</xdr:col>
      <xdr:colOff>9525</xdr:colOff>
      <xdr:row>15</xdr:row>
      <xdr:rowOff>9525</xdr:rowOff>
    </xdr:from>
    <xdr:to>
      <xdr:col>2</xdr:col>
      <xdr:colOff>9525</xdr:colOff>
      <xdr:row>19</xdr:row>
      <xdr:rowOff>0</xdr:rowOff>
    </xdr:to>
    <xdr:sp>
      <xdr:nvSpPr>
        <xdr:cNvPr id="24" name="Line 2"/>
        <xdr:cNvSpPr>
          <a:spLocks/>
        </xdr:cNvSpPr>
      </xdr:nvSpPr>
      <xdr:spPr>
        <a:xfrm>
          <a:off x="742950" y="4352925"/>
          <a:ext cx="241935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19050</xdr:rowOff>
    </xdr:from>
    <xdr:to>
      <xdr:col>2</xdr:col>
      <xdr:colOff>9525</xdr:colOff>
      <xdr:row>16</xdr:row>
      <xdr:rowOff>276225</xdr:rowOff>
    </xdr:to>
    <xdr:sp>
      <xdr:nvSpPr>
        <xdr:cNvPr id="25" name="Line 3"/>
        <xdr:cNvSpPr>
          <a:spLocks/>
        </xdr:cNvSpPr>
      </xdr:nvSpPr>
      <xdr:spPr>
        <a:xfrm>
          <a:off x="762000" y="4362450"/>
          <a:ext cx="24003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0</xdr:colOff>
      <xdr:row>15</xdr:row>
      <xdr:rowOff>9525</xdr:rowOff>
    </xdr:from>
    <xdr:to>
      <xdr:col>36</xdr:col>
      <xdr:colOff>0</xdr:colOff>
      <xdr:row>19</xdr:row>
      <xdr:rowOff>0</xdr:rowOff>
    </xdr:to>
    <xdr:sp>
      <xdr:nvSpPr>
        <xdr:cNvPr id="26" name="Line 5"/>
        <xdr:cNvSpPr>
          <a:spLocks/>
        </xdr:cNvSpPr>
      </xdr:nvSpPr>
      <xdr:spPr>
        <a:xfrm>
          <a:off x="12087225" y="4352925"/>
          <a:ext cx="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0</xdr:colOff>
      <xdr:row>15</xdr:row>
      <xdr:rowOff>19050</xdr:rowOff>
    </xdr:from>
    <xdr:to>
      <xdr:col>36</xdr:col>
      <xdr:colOff>0</xdr:colOff>
      <xdr:row>16</xdr:row>
      <xdr:rowOff>276225</xdr:rowOff>
    </xdr:to>
    <xdr:sp>
      <xdr:nvSpPr>
        <xdr:cNvPr id="27" name="Line 6"/>
        <xdr:cNvSpPr>
          <a:spLocks/>
        </xdr:cNvSpPr>
      </xdr:nvSpPr>
      <xdr:spPr>
        <a:xfrm>
          <a:off x="12087225" y="43624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0</xdr:colOff>
      <xdr:row>15</xdr:row>
      <xdr:rowOff>9525</xdr:rowOff>
    </xdr:from>
    <xdr:to>
      <xdr:col>36</xdr:col>
      <xdr:colOff>0</xdr:colOff>
      <xdr:row>19</xdr:row>
      <xdr:rowOff>0</xdr:rowOff>
    </xdr:to>
    <xdr:sp>
      <xdr:nvSpPr>
        <xdr:cNvPr id="28" name="Line 8"/>
        <xdr:cNvSpPr>
          <a:spLocks/>
        </xdr:cNvSpPr>
      </xdr:nvSpPr>
      <xdr:spPr>
        <a:xfrm>
          <a:off x="12087225" y="4352925"/>
          <a:ext cx="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0</xdr:colOff>
      <xdr:row>15</xdr:row>
      <xdr:rowOff>19050</xdr:rowOff>
    </xdr:from>
    <xdr:to>
      <xdr:col>36</xdr:col>
      <xdr:colOff>0</xdr:colOff>
      <xdr:row>16</xdr:row>
      <xdr:rowOff>276225</xdr:rowOff>
    </xdr:to>
    <xdr:sp>
      <xdr:nvSpPr>
        <xdr:cNvPr id="29" name="Line 9"/>
        <xdr:cNvSpPr>
          <a:spLocks/>
        </xdr:cNvSpPr>
      </xdr:nvSpPr>
      <xdr:spPr>
        <a:xfrm>
          <a:off x="12087225" y="43624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0</xdr:colOff>
      <xdr:row>15</xdr:row>
      <xdr:rowOff>9525</xdr:rowOff>
    </xdr:from>
    <xdr:to>
      <xdr:col>36</xdr:col>
      <xdr:colOff>0</xdr:colOff>
      <xdr:row>19</xdr:row>
      <xdr:rowOff>0</xdr:rowOff>
    </xdr:to>
    <xdr:sp>
      <xdr:nvSpPr>
        <xdr:cNvPr id="30" name="Line 10"/>
        <xdr:cNvSpPr>
          <a:spLocks/>
        </xdr:cNvSpPr>
      </xdr:nvSpPr>
      <xdr:spPr>
        <a:xfrm>
          <a:off x="12087225" y="4352925"/>
          <a:ext cx="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0</xdr:colOff>
      <xdr:row>15</xdr:row>
      <xdr:rowOff>19050</xdr:rowOff>
    </xdr:from>
    <xdr:to>
      <xdr:col>36</xdr:col>
      <xdr:colOff>0</xdr:colOff>
      <xdr:row>16</xdr:row>
      <xdr:rowOff>276225</xdr:rowOff>
    </xdr:to>
    <xdr:sp>
      <xdr:nvSpPr>
        <xdr:cNvPr id="31" name="Line 11"/>
        <xdr:cNvSpPr>
          <a:spLocks/>
        </xdr:cNvSpPr>
      </xdr:nvSpPr>
      <xdr:spPr>
        <a:xfrm>
          <a:off x="12087225" y="43624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9525</xdr:rowOff>
    </xdr:from>
    <xdr:to>
      <xdr:col>2</xdr:col>
      <xdr:colOff>0</xdr:colOff>
      <xdr:row>24</xdr:row>
      <xdr:rowOff>0</xdr:rowOff>
    </xdr:to>
    <xdr:sp>
      <xdr:nvSpPr>
        <xdr:cNvPr id="32" name="Rectangle 1"/>
        <xdr:cNvSpPr>
          <a:spLocks/>
        </xdr:cNvSpPr>
      </xdr:nvSpPr>
      <xdr:spPr>
        <a:xfrm>
          <a:off x="733425" y="5734050"/>
          <a:ext cx="2419350" cy="1095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省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份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数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                         
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专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业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名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称</a:t>
          </a:r>
        </a:p>
      </xdr:txBody>
    </xdr:sp>
    <xdr:clientData/>
  </xdr:twoCellAnchor>
  <xdr:twoCellAnchor>
    <xdr:from>
      <xdr:col>1</xdr:col>
      <xdr:colOff>9525</xdr:colOff>
      <xdr:row>20</xdr:row>
      <xdr:rowOff>9525</xdr:rowOff>
    </xdr:from>
    <xdr:to>
      <xdr:col>2</xdr:col>
      <xdr:colOff>9525</xdr:colOff>
      <xdr:row>24</xdr:row>
      <xdr:rowOff>0</xdr:rowOff>
    </xdr:to>
    <xdr:sp>
      <xdr:nvSpPr>
        <xdr:cNvPr id="33" name="Line 2"/>
        <xdr:cNvSpPr>
          <a:spLocks/>
        </xdr:cNvSpPr>
      </xdr:nvSpPr>
      <xdr:spPr>
        <a:xfrm>
          <a:off x="742950" y="5734050"/>
          <a:ext cx="241935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20</xdr:row>
      <xdr:rowOff>19050</xdr:rowOff>
    </xdr:from>
    <xdr:to>
      <xdr:col>2</xdr:col>
      <xdr:colOff>9525</xdr:colOff>
      <xdr:row>21</xdr:row>
      <xdr:rowOff>276225</xdr:rowOff>
    </xdr:to>
    <xdr:sp>
      <xdr:nvSpPr>
        <xdr:cNvPr id="34" name="Line 3"/>
        <xdr:cNvSpPr>
          <a:spLocks/>
        </xdr:cNvSpPr>
      </xdr:nvSpPr>
      <xdr:spPr>
        <a:xfrm>
          <a:off x="762000" y="5743575"/>
          <a:ext cx="24003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0</xdr:colOff>
      <xdr:row>20</xdr:row>
      <xdr:rowOff>9525</xdr:rowOff>
    </xdr:from>
    <xdr:to>
      <xdr:col>25</xdr:col>
      <xdr:colOff>0</xdr:colOff>
      <xdr:row>24</xdr:row>
      <xdr:rowOff>0</xdr:rowOff>
    </xdr:to>
    <xdr:sp>
      <xdr:nvSpPr>
        <xdr:cNvPr id="35" name="Rectangle 4"/>
        <xdr:cNvSpPr>
          <a:spLocks/>
        </xdr:cNvSpPr>
      </xdr:nvSpPr>
      <xdr:spPr>
        <a:xfrm>
          <a:off x="9153525" y="5734050"/>
          <a:ext cx="0" cy="1095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省</a:t>
          </a:r>
          <a:r>
            <a:rPr lang="en-US" cap="none" sz="1200" b="0" i="0" u="none" baseline="0">
              <a:solidFill>
                <a:srgbClr val="000000"/>
              </a:solidFill>
            </a:rPr>
            <a:t>  
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份</a:t>
          </a:r>
          <a:r>
            <a:rPr lang="en-US" cap="none" sz="1200" b="0" i="0" u="none" baseline="0">
              <a:solidFill>
                <a:srgbClr val="000000"/>
              </a:solidFill>
            </a:rPr>
            <a:t>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数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                         
</a:t>
          </a:r>
          <a:r>
            <a:rPr lang="en-US" cap="none" sz="1200" b="0" i="0" u="none" baseline="0">
              <a:solidFill>
                <a:srgbClr val="000000"/>
              </a:solidFill>
            </a:rPr>
            <a:t>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专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业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名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称</a:t>
          </a:r>
        </a:p>
      </xdr:txBody>
    </xdr:sp>
    <xdr:clientData/>
  </xdr:twoCellAnchor>
  <xdr:twoCellAnchor>
    <xdr:from>
      <xdr:col>25</xdr:col>
      <xdr:colOff>0</xdr:colOff>
      <xdr:row>20</xdr:row>
      <xdr:rowOff>9525</xdr:rowOff>
    </xdr:from>
    <xdr:to>
      <xdr:col>25</xdr:col>
      <xdr:colOff>0</xdr:colOff>
      <xdr:row>24</xdr:row>
      <xdr:rowOff>0</xdr:rowOff>
    </xdr:to>
    <xdr:sp>
      <xdr:nvSpPr>
        <xdr:cNvPr id="36" name="Rectangle 7"/>
        <xdr:cNvSpPr>
          <a:spLocks/>
        </xdr:cNvSpPr>
      </xdr:nvSpPr>
      <xdr:spPr>
        <a:xfrm>
          <a:off x="9153525" y="5734050"/>
          <a:ext cx="0" cy="1095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省</a:t>
          </a:r>
          <a:r>
            <a:rPr lang="en-US" cap="none" sz="1200" b="0" i="0" u="none" baseline="0">
              <a:solidFill>
                <a:srgbClr val="000000"/>
              </a:solidFill>
            </a:rPr>
            <a:t>  
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份</a:t>
          </a:r>
          <a:r>
            <a:rPr lang="en-US" cap="none" sz="1200" b="0" i="0" u="none" baseline="0">
              <a:solidFill>
                <a:srgbClr val="000000"/>
              </a:solidFill>
            </a:rPr>
            <a:t>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数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                         
</a:t>
          </a:r>
          <a:r>
            <a:rPr lang="en-US" cap="none" sz="1200" b="0" i="0" u="none" baseline="0">
              <a:solidFill>
                <a:srgbClr val="000000"/>
              </a:solidFill>
            </a:rPr>
            <a:t>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专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业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名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称</a:t>
          </a:r>
        </a:p>
      </xdr:txBody>
    </xdr:sp>
    <xdr:clientData/>
  </xdr:twoCellAnchor>
  <xdr:twoCellAnchor>
    <xdr:from>
      <xdr:col>1</xdr:col>
      <xdr:colOff>0</xdr:colOff>
      <xdr:row>26</xdr:row>
      <xdr:rowOff>9525</xdr:rowOff>
    </xdr:from>
    <xdr:to>
      <xdr:col>2</xdr:col>
      <xdr:colOff>0</xdr:colOff>
      <xdr:row>30</xdr:row>
      <xdr:rowOff>0</xdr:rowOff>
    </xdr:to>
    <xdr:sp>
      <xdr:nvSpPr>
        <xdr:cNvPr id="37" name="Rectangle 1"/>
        <xdr:cNvSpPr>
          <a:spLocks/>
        </xdr:cNvSpPr>
      </xdr:nvSpPr>
      <xdr:spPr>
        <a:xfrm>
          <a:off x="733425" y="7391400"/>
          <a:ext cx="2419350" cy="1095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省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份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数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                         
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专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业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名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称</a:t>
          </a:r>
        </a:p>
      </xdr:txBody>
    </xdr:sp>
    <xdr:clientData/>
  </xdr:twoCellAnchor>
  <xdr:twoCellAnchor>
    <xdr:from>
      <xdr:col>1</xdr:col>
      <xdr:colOff>9525</xdr:colOff>
      <xdr:row>26</xdr:row>
      <xdr:rowOff>9525</xdr:rowOff>
    </xdr:from>
    <xdr:to>
      <xdr:col>2</xdr:col>
      <xdr:colOff>9525</xdr:colOff>
      <xdr:row>30</xdr:row>
      <xdr:rowOff>0</xdr:rowOff>
    </xdr:to>
    <xdr:sp>
      <xdr:nvSpPr>
        <xdr:cNvPr id="38" name="Line 2"/>
        <xdr:cNvSpPr>
          <a:spLocks/>
        </xdr:cNvSpPr>
      </xdr:nvSpPr>
      <xdr:spPr>
        <a:xfrm>
          <a:off x="742950" y="7391400"/>
          <a:ext cx="241935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26</xdr:row>
      <xdr:rowOff>19050</xdr:rowOff>
    </xdr:from>
    <xdr:to>
      <xdr:col>2</xdr:col>
      <xdr:colOff>9525</xdr:colOff>
      <xdr:row>27</xdr:row>
      <xdr:rowOff>276225</xdr:rowOff>
    </xdr:to>
    <xdr:sp>
      <xdr:nvSpPr>
        <xdr:cNvPr id="39" name="Line 3"/>
        <xdr:cNvSpPr>
          <a:spLocks/>
        </xdr:cNvSpPr>
      </xdr:nvSpPr>
      <xdr:spPr>
        <a:xfrm>
          <a:off x="762000" y="7400925"/>
          <a:ext cx="24003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26</xdr:row>
      <xdr:rowOff>9525</xdr:rowOff>
    </xdr:from>
    <xdr:to>
      <xdr:col>23</xdr:col>
      <xdr:colOff>0</xdr:colOff>
      <xdr:row>30</xdr:row>
      <xdr:rowOff>0</xdr:rowOff>
    </xdr:to>
    <xdr:sp>
      <xdr:nvSpPr>
        <xdr:cNvPr id="40" name="Rectangle 4"/>
        <xdr:cNvSpPr>
          <a:spLocks/>
        </xdr:cNvSpPr>
      </xdr:nvSpPr>
      <xdr:spPr>
        <a:xfrm>
          <a:off x="8677275" y="7391400"/>
          <a:ext cx="0" cy="1095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省</a:t>
          </a:r>
          <a:r>
            <a:rPr lang="en-US" cap="none" sz="1200" b="0" i="0" u="none" baseline="0">
              <a:solidFill>
                <a:srgbClr val="000000"/>
              </a:solidFill>
            </a:rPr>
            <a:t>  
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份</a:t>
          </a:r>
          <a:r>
            <a:rPr lang="en-US" cap="none" sz="1200" b="0" i="0" u="none" baseline="0">
              <a:solidFill>
                <a:srgbClr val="000000"/>
              </a:solidFill>
            </a:rPr>
            <a:t>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数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                         
</a:t>
          </a:r>
          <a:r>
            <a:rPr lang="en-US" cap="none" sz="1200" b="0" i="0" u="none" baseline="0">
              <a:solidFill>
                <a:srgbClr val="000000"/>
              </a:solidFill>
            </a:rPr>
            <a:t>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专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业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名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称</a:t>
          </a:r>
        </a:p>
      </xdr:txBody>
    </xdr:sp>
    <xdr:clientData/>
  </xdr:twoCellAnchor>
  <xdr:twoCellAnchor>
    <xdr:from>
      <xdr:col>36</xdr:col>
      <xdr:colOff>0</xdr:colOff>
      <xdr:row>26</xdr:row>
      <xdr:rowOff>9525</xdr:rowOff>
    </xdr:from>
    <xdr:to>
      <xdr:col>36</xdr:col>
      <xdr:colOff>0</xdr:colOff>
      <xdr:row>30</xdr:row>
      <xdr:rowOff>0</xdr:rowOff>
    </xdr:to>
    <xdr:sp>
      <xdr:nvSpPr>
        <xdr:cNvPr id="41" name="Line 5"/>
        <xdr:cNvSpPr>
          <a:spLocks/>
        </xdr:cNvSpPr>
      </xdr:nvSpPr>
      <xdr:spPr>
        <a:xfrm>
          <a:off x="12087225" y="7391400"/>
          <a:ext cx="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0</xdr:colOff>
      <xdr:row>26</xdr:row>
      <xdr:rowOff>19050</xdr:rowOff>
    </xdr:from>
    <xdr:to>
      <xdr:col>36</xdr:col>
      <xdr:colOff>0</xdr:colOff>
      <xdr:row>27</xdr:row>
      <xdr:rowOff>276225</xdr:rowOff>
    </xdr:to>
    <xdr:sp>
      <xdr:nvSpPr>
        <xdr:cNvPr id="42" name="Line 6"/>
        <xdr:cNvSpPr>
          <a:spLocks/>
        </xdr:cNvSpPr>
      </xdr:nvSpPr>
      <xdr:spPr>
        <a:xfrm>
          <a:off x="12087225" y="74009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26</xdr:row>
      <xdr:rowOff>9525</xdr:rowOff>
    </xdr:from>
    <xdr:to>
      <xdr:col>23</xdr:col>
      <xdr:colOff>0</xdr:colOff>
      <xdr:row>30</xdr:row>
      <xdr:rowOff>0</xdr:rowOff>
    </xdr:to>
    <xdr:sp>
      <xdr:nvSpPr>
        <xdr:cNvPr id="43" name="Rectangle 7"/>
        <xdr:cNvSpPr>
          <a:spLocks/>
        </xdr:cNvSpPr>
      </xdr:nvSpPr>
      <xdr:spPr>
        <a:xfrm>
          <a:off x="8677275" y="7391400"/>
          <a:ext cx="0" cy="1095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省</a:t>
          </a:r>
          <a:r>
            <a:rPr lang="en-US" cap="none" sz="1200" b="0" i="0" u="none" baseline="0">
              <a:solidFill>
                <a:srgbClr val="000000"/>
              </a:solidFill>
            </a:rPr>
            <a:t>  
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份</a:t>
          </a:r>
          <a:r>
            <a:rPr lang="en-US" cap="none" sz="1200" b="0" i="0" u="none" baseline="0">
              <a:solidFill>
                <a:srgbClr val="000000"/>
              </a:solidFill>
            </a:rPr>
            <a:t>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数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                         
</a:t>
          </a:r>
          <a:r>
            <a:rPr lang="en-US" cap="none" sz="1200" b="0" i="0" u="none" baseline="0">
              <a:solidFill>
                <a:srgbClr val="000000"/>
              </a:solidFill>
            </a:rPr>
            <a:t>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专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业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名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称</a:t>
          </a:r>
        </a:p>
      </xdr:txBody>
    </xdr:sp>
    <xdr:clientData/>
  </xdr:twoCellAnchor>
  <xdr:twoCellAnchor>
    <xdr:from>
      <xdr:col>36</xdr:col>
      <xdr:colOff>0</xdr:colOff>
      <xdr:row>26</xdr:row>
      <xdr:rowOff>9525</xdr:rowOff>
    </xdr:from>
    <xdr:to>
      <xdr:col>36</xdr:col>
      <xdr:colOff>0</xdr:colOff>
      <xdr:row>30</xdr:row>
      <xdr:rowOff>0</xdr:rowOff>
    </xdr:to>
    <xdr:sp>
      <xdr:nvSpPr>
        <xdr:cNvPr id="44" name="Line 8"/>
        <xdr:cNvSpPr>
          <a:spLocks/>
        </xdr:cNvSpPr>
      </xdr:nvSpPr>
      <xdr:spPr>
        <a:xfrm>
          <a:off x="12087225" y="7391400"/>
          <a:ext cx="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0</xdr:colOff>
      <xdr:row>26</xdr:row>
      <xdr:rowOff>19050</xdr:rowOff>
    </xdr:from>
    <xdr:to>
      <xdr:col>36</xdr:col>
      <xdr:colOff>0</xdr:colOff>
      <xdr:row>27</xdr:row>
      <xdr:rowOff>276225</xdr:rowOff>
    </xdr:to>
    <xdr:sp>
      <xdr:nvSpPr>
        <xdr:cNvPr id="45" name="Line 9"/>
        <xdr:cNvSpPr>
          <a:spLocks/>
        </xdr:cNvSpPr>
      </xdr:nvSpPr>
      <xdr:spPr>
        <a:xfrm>
          <a:off x="12087225" y="74009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0</xdr:colOff>
      <xdr:row>26</xdr:row>
      <xdr:rowOff>9525</xdr:rowOff>
    </xdr:from>
    <xdr:to>
      <xdr:col>36</xdr:col>
      <xdr:colOff>0</xdr:colOff>
      <xdr:row>30</xdr:row>
      <xdr:rowOff>0</xdr:rowOff>
    </xdr:to>
    <xdr:sp>
      <xdr:nvSpPr>
        <xdr:cNvPr id="46" name="Line 10"/>
        <xdr:cNvSpPr>
          <a:spLocks/>
        </xdr:cNvSpPr>
      </xdr:nvSpPr>
      <xdr:spPr>
        <a:xfrm>
          <a:off x="12087225" y="7391400"/>
          <a:ext cx="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0</xdr:colOff>
      <xdr:row>26</xdr:row>
      <xdr:rowOff>19050</xdr:rowOff>
    </xdr:from>
    <xdr:to>
      <xdr:col>36</xdr:col>
      <xdr:colOff>0</xdr:colOff>
      <xdr:row>27</xdr:row>
      <xdr:rowOff>276225</xdr:rowOff>
    </xdr:to>
    <xdr:sp>
      <xdr:nvSpPr>
        <xdr:cNvPr id="47" name="Line 11"/>
        <xdr:cNvSpPr>
          <a:spLocks/>
        </xdr:cNvSpPr>
      </xdr:nvSpPr>
      <xdr:spPr>
        <a:xfrm>
          <a:off x="12087225" y="74009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3"/>
  <sheetViews>
    <sheetView tabSelected="1" zoomScale="80" zoomScaleNormal="80" zoomScalePageLayoutView="0" workbookViewId="0" topLeftCell="A1">
      <selection activeCell="A1" sqref="A1:AM1"/>
    </sheetView>
  </sheetViews>
  <sheetFormatPr defaultColWidth="9.00390625" defaultRowHeight="14.25"/>
  <cols>
    <col min="1" max="1" width="9.625" style="1" customWidth="1"/>
    <col min="2" max="2" width="31.75390625" style="1" customWidth="1"/>
    <col min="3" max="3" width="6.00390625" style="1" customWidth="1"/>
    <col min="4" max="5" width="5.125" style="1" customWidth="1"/>
    <col min="6" max="33" width="3.125" style="1" customWidth="1"/>
    <col min="34" max="34" width="5.00390625" style="1" customWidth="1"/>
    <col min="35" max="35" width="3.125" style="1" customWidth="1"/>
    <col min="36" max="36" width="5.375" style="1" customWidth="1"/>
    <col min="37" max="37" width="0" style="1" hidden="1" customWidth="1"/>
    <col min="38" max="38" width="5.875" style="1" customWidth="1"/>
    <col min="39" max="39" width="6.25390625" style="1" customWidth="1"/>
    <col min="40" max="16384" width="9.00390625" style="1" customWidth="1"/>
  </cols>
  <sheetData>
    <row r="1" spans="1:39" ht="37.5" customHeight="1" thickBot="1">
      <c r="A1" s="61" t="s">
        <v>110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3"/>
    </row>
    <row r="2" spans="1:39" s="2" customFormat="1" ht="21.75" customHeight="1">
      <c r="A2" s="87" t="s">
        <v>101</v>
      </c>
      <c r="B2" s="81"/>
      <c r="C2" s="84" t="s">
        <v>0</v>
      </c>
      <c r="D2" s="81" t="s">
        <v>1</v>
      </c>
      <c r="E2" s="81"/>
      <c r="F2" s="81" t="s">
        <v>2</v>
      </c>
      <c r="G2" s="81"/>
      <c r="H2" s="81" t="s">
        <v>3</v>
      </c>
      <c r="I2" s="81"/>
      <c r="J2" s="81" t="s">
        <v>4</v>
      </c>
      <c r="K2" s="81"/>
      <c r="L2" s="81" t="s">
        <v>5</v>
      </c>
      <c r="M2" s="81"/>
      <c r="N2" s="81" t="s">
        <v>6</v>
      </c>
      <c r="O2" s="81"/>
      <c r="P2" s="81" t="s">
        <v>7</v>
      </c>
      <c r="Q2" s="81"/>
      <c r="R2" s="81" t="s">
        <v>8</v>
      </c>
      <c r="S2" s="81"/>
      <c r="T2" s="81" t="s">
        <v>9</v>
      </c>
      <c r="U2" s="81"/>
      <c r="V2" s="81" t="s">
        <v>10</v>
      </c>
      <c r="W2" s="81"/>
      <c r="X2" s="81" t="s">
        <v>11</v>
      </c>
      <c r="Y2" s="81"/>
      <c r="Z2" s="81" t="s">
        <v>12</v>
      </c>
      <c r="AA2" s="81"/>
      <c r="AB2" s="81" t="s">
        <v>13</v>
      </c>
      <c r="AC2" s="81"/>
      <c r="AD2" s="81" t="s">
        <v>14</v>
      </c>
      <c r="AE2" s="81"/>
      <c r="AF2" s="81" t="s">
        <v>15</v>
      </c>
      <c r="AG2" s="81"/>
      <c r="AH2" s="43"/>
      <c r="AI2" s="43"/>
      <c r="AJ2" s="84" t="s">
        <v>16</v>
      </c>
      <c r="AK2" s="56"/>
      <c r="AL2" s="64" t="s">
        <v>107</v>
      </c>
      <c r="AM2" s="65"/>
    </row>
    <row r="3" spans="1:39" s="2" customFormat="1" ht="21.75" customHeight="1">
      <c r="A3" s="88"/>
      <c r="B3" s="80"/>
      <c r="C3" s="89"/>
      <c r="D3" s="3" t="s">
        <v>17</v>
      </c>
      <c r="E3" s="3" t="s">
        <v>18</v>
      </c>
      <c r="F3" s="3" t="s">
        <v>17</v>
      </c>
      <c r="G3" s="3" t="s">
        <v>18</v>
      </c>
      <c r="H3" s="3" t="s">
        <v>17</v>
      </c>
      <c r="I3" s="3" t="s">
        <v>18</v>
      </c>
      <c r="J3" s="3" t="s">
        <v>17</v>
      </c>
      <c r="K3" s="3" t="s">
        <v>18</v>
      </c>
      <c r="L3" s="3" t="s">
        <v>17</v>
      </c>
      <c r="M3" s="3" t="s">
        <v>18</v>
      </c>
      <c r="N3" s="3" t="s">
        <v>17</v>
      </c>
      <c r="O3" s="3" t="s">
        <v>18</v>
      </c>
      <c r="P3" s="3" t="s">
        <v>17</v>
      </c>
      <c r="Q3" s="3" t="s">
        <v>18</v>
      </c>
      <c r="R3" s="3" t="s">
        <v>17</v>
      </c>
      <c r="S3" s="3" t="s">
        <v>18</v>
      </c>
      <c r="T3" s="3" t="s">
        <v>17</v>
      </c>
      <c r="U3" s="3" t="s">
        <v>18</v>
      </c>
      <c r="V3" s="3" t="s">
        <v>17</v>
      </c>
      <c r="W3" s="3" t="s">
        <v>18</v>
      </c>
      <c r="X3" s="3" t="s">
        <v>17</v>
      </c>
      <c r="Y3" s="3" t="s">
        <v>18</v>
      </c>
      <c r="Z3" s="3" t="s">
        <v>17</v>
      </c>
      <c r="AA3" s="3" t="s">
        <v>18</v>
      </c>
      <c r="AB3" s="3" t="s">
        <v>17</v>
      </c>
      <c r="AC3" s="3" t="s">
        <v>18</v>
      </c>
      <c r="AD3" s="3" t="s">
        <v>17</v>
      </c>
      <c r="AE3" s="3" t="s">
        <v>18</v>
      </c>
      <c r="AF3" s="3" t="s">
        <v>17</v>
      </c>
      <c r="AG3" s="3" t="s">
        <v>18</v>
      </c>
      <c r="AH3" s="18"/>
      <c r="AI3" s="18"/>
      <c r="AJ3" s="80"/>
      <c r="AK3" s="35"/>
      <c r="AL3" s="66"/>
      <c r="AM3" s="67"/>
    </row>
    <row r="4" spans="1:39" ht="21.75" customHeight="1">
      <c r="A4" s="88"/>
      <c r="B4" s="80"/>
      <c r="C4" s="80">
        <f>SUM(C6:C8)</f>
        <v>300</v>
      </c>
      <c r="D4" s="80">
        <f>SUM(D5:E5)</f>
        <v>270</v>
      </c>
      <c r="E4" s="80"/>
      <c r="F4" s="80">
        <f>F5+G5</f>
        <v>4</v>
      </c>
      <c r="G4" s="80"/>
      <c r="H4" s="80">
        <f>H5+I5</f>
        <v>1</v>
      </c>
      <c r="I4" s="80"/>
      <c r="J4" s="80">
        <f>J5+K5</f>
        <v>1</v>
      </c>
      <c r="K4" s="80"/>
      <c r="L4" s="80">
        <f>L5+M5</f>
        <v>3</v>
      </c>
      <c r="M4" s="80"/>
      <c r="N4" s="80">
        <f>N5+O5</f>
        <v>1</v>
      </c>
      <c r="O4" s="80"/>
      <c r="P4" s="80">
        <f>P5+Q5</f>
        <v>4</v>
      </c>
      <c r="Q4" s="80"/>
      <c r="R4" s="80">
        <f>R5+S5</f>
        <v>1</v>
      </c>
      <c r="S4" s="80"/>
      <c r="T4" s="80">
        <f>T5+U5</f>
        <v>3</v>
      </c>
      <c r="U4" s="80"/>
      <c r="V4" s="80">
        <f>V5+W5</f>
        <v>1</v>
      </c>
      <c r="W4" s="80"/>
      <c r="X4" s="80">
        <f>X5+Y5</f>
        <v>1</v>
      </c>
      <c r="Y4" s="80"/>
      <c r="Z4" s="80">
        <f>Z5+AA5</f>
        <v>3</v>
      </c>
      <c r="AA4" s="80"/>
      <c r="AB4" s="80">
        <f>AB5+AC5</f>
        <v>4</v>
      </c>
      <c r="AC4" s="80"/>
      <c r="AD4" s="80">
        <f>AD5+AE5</f>
        <v>1</v>
      </c>
      <c r="AE4" s="80"/>
      <c r="AF4" s="80">
        <f>AF5+AG5</f>
        <v>2</v>
      </c>
      <c r="AG4" s="80"/>
      <c r="AH4" s="12"/>
      <c r="AI4" s="12"/>
      <c r="AJ4" s="3">
        <f>SUM(AJ6:AJ8)</f>
        <v>30</v>
      </c>
      <c r="AK4" s="36"/>
      <c r="AL4" s="66"/>
      <c r="AM4" s="67"/>
    </row>
    <row r="5" spans="1:39" ht="21.75" customHeight="1">
      <c r="A5" s="88"/>
      <c r="B5" s="80"/>
      <c r="C5" s="80"/>
      <c r="D5" s="3">
        <f aca="true" t="shared" si="0" ref="D5:O5">SUM(D6:D8)</f>
        <v>270</v>
      </c>
      <c r="E5" s="3">
        <f t="shared" si="0"/>
        <v>0</v>
      </c>
      <c r="F5" s="19">
        <f t="shared" si="0"/>
        <v>4</v>
      </c>
      <c r="G5" s="19">
        <f t="shared" si="0"/>
        <v>0</v>
      </c>
      <c r="H5" s="19">
        <f t="shared" si="0"/>
        <v>1</v>
      </c>
      <c r="I5" s="19">
        <f t="shared" si="0"/>
        <v>0</v>
      </c>
      <c r="J5" s="19">
        <f t="shared" si="0"/>
        <v>1</v>
      </c>
      <c r="K5" s="19">
        <f t="shared" si="0"/>
        <v>0</v>
      </c>
      <c r="L5" s="19">
        <f t="shared" si="0"/>
        <v>3</v>
      </c>
      <c r="M5" s="19">
        <f t="shared" si="0"/>
        <v>0</v>
      </c>
      <c r="N5" s="19">
        <f t="shared" si="0"/>
        <v>1</v>
      </c>
      <c r="O5" s="19">
        <f t="shared" si="0"/>
        <v>0</v>
      </c>
      <c r="P5" s="19">
        <f aca="true" t="shared" si="1" ref="P5:AG5">SUM(P6:P8)</f>
        <v>4</v>
      </c>
      <c r="Q5" s="19">
        <f t="shared" si="1"/>
        <v>0</v>
      </c>
      <c r="R5" s="19">
        <f t="shared" si="1"/>
        <v>1</v>
      </c>
      <c r="S5" s="19">
        <f t="shared" si="1"/>
        <v>0</v>
      </c>
      <c r="T5" s="19">
        <f t="shared" si="1"/>
        <v>3</v>
      </c>
      <c r="U5" s="19">
        <f t="shared" si="1"/>
        <v>0</v>
      </c>
      <c r="V5" s="19">
        <f t="shared" si="1"/>
        <v>1</v>
      </c>
      <c r="W5" s="19">
        <f t="shared" si="1"/>
        <v>0</v>
      </c>
      <c r="X5" s="19">
        <f t="shared" si="1"/>
        <v>1</v>
      </c>
      <c r="Y5" s="19">
        <f t="shared" si="1"/>
        <v>0</v>
      </c>
      <c r="Z5" s="19">
        <f t="shared" si="1"/>
        <v>3</v>
      </c>
      <c r="AA5" s="19">
        <f t="shared" si="1"/>
        <v>0</v>
      </c>
      <c r="AB5" s="32">
        <f t="shared" si="1"/>
        <v>4</v>
      </c>
      <c r="AC5" s="19">
        <f t="shared" si="1"/>
        <v>0</v>
      </c>
      <c r="AD5" s="19">
        <f t="shared" si="1"/>
        <v>1</v>
      </c>
      <c r="AE5" s="19">
        <f t="shared" si="1"/>
        <v>0</v>
      </c>
      <c r="AF5" s="19">
        <f t="shared" si="1"/>
        <v>2</v>
      </c>
      <c r="AG5" s="19">
        <f t="shared" si="1"/>
        <v>0</v>
      </c>
      <c r="AH5" s="12"/>
      <c r="AI5" s="12"/>
      <c r="AJ5" s="19">
        <f>SUM(AJ6:AJ8)</f>
        <v>30</v>
      </c>
      <c r="AK5" s="36"/>
      <c r="AL5" s="18" t="s">
        <v>108</v>
      </c>
      <c r="AM5" s="41" t="s">
        <v>109</v>
      </c>
    </row>
    <row r="6" spans="1:39" ht="21.75" customHeight="1">
      <c r="A6" s="85" t="s">
        <v>105</v>
      </c>
      <c r="B6" s="20" t="s">
        <v>20</v>
      </c>
      <c r="C6" s="3">
        <f>SUM(D6:E6,AJ6)</f>
        <v>100</v>
      </c>
      <c r="D6" s="18">
        <v>90</v>
      </c>
      <c r="E6" s="21" t="s">
        <v>19</v>
      </c>
      <c r="F6" s="22">
        <v>2</v>
      </c>
      <c r="G6" s="22"/>
      <c r="H6" s="22"/>
      <c r="I6" s="22"/>
      <c r="J6" s="22"/>
      <c r="K6" s="22"/>
      <c r="L6" s="22">
        <v>1</v>
      </c>
      <c r="M6" s="22"/>
      <c r="N6" s="22"/>
      <c r="O6" s="22"/>
      <c r="P6" s="22">
        <v>1</v>
      </c>
      <c r="Q6" s="22"/>
      <c r="R6" s="22"/>
      <c r="S6" s="22"/>
      <c r="T6" s="22">
        <v>2</v>
      </c>
      <c r="U6" s="22"/>
      <c r="V6" s="22"/>
      <c r="W6" s="22"/>
      <c r="X6" s="22"/>
      <c r="Y6" s="22"/>
      <c r="Z6" s="22">
        <v>1</v>
      </c>
      <c r="AA6" s="22"/>
      <c r="AB6" s="22">
        <v>2</v>
      </c>
      <c r="AC6" s="22"/>
      <c r="AD6" s="22"/>
      <c r="AE6" s="22"/>
      <c r="AF6" s="22">
        <v>1</v>
      </c>
      <c r="AG6" s="22"/>
      <c r="AH6" s="12"/>
      <c r="AI6" s="12"/>
      <c r="AJ6" s="19">
        <f>SUM(F6:AG6)</f>
        <v>10</v>
      </c>
      <c r="AK6" s="36"/>
      <c r="AL6" s="18">
        <v>574</v>
      </c>
      <c r="AM6" s="41"/>
    </row>
    <row r="7" spans="1:39" ht="21.75" customHeight="1">
      <c r="A7" s="71"/>
      <c r="B7" s="20" t="s">
        <v>21</v>
      </c>
      <c r="C7" s="3">
        <f>SUM(D7:E7,AJ7)</f>
        <v>100</v>
      </c>
      <c r="D7" s="18">
        <v>90</v>
      </c>
      <c r="E7" s="21" t="s">
        <v>19</v>
      </c>
      <c r="F7" s="22">
        <v>1</v>
      </c>
      <c r="G7" s="22"/>
      <c r="H7" s="22">
        <v>1</v>
      </c>
      <c r="I7" s="22"/>
      <c r="J7" s="22"/>
      <c r="K7" s="22"/>
      <c r="L7" s="22">
        <v>1</v>
      </c>
      <c r="M7" s="22"/>
      <c r="N7" s="22">
        <v>1</v>
      </c>
      <c r="O7" s="22"/>
      <c r="P7" s="22">
        <v>1</v>
      </c>
      <c r="Q7" s="22"/>
      <c r="R7" s="22"/>
      <c r="S7" s="22"/>
      <c r="T7" s="22">
        <v>1</v>
      </c>
      <c r="U7" s="22"/>
      <c r="V7" s="22"/>
      <c r="W7" s="22"/>
      <c r="X7" s="22"/>
      <c r="Y7" s="22"/>
      <c r="Z7" s="22">
        <v>1</v>
      </c>
      <c r="AA7" s="22"/>
      <c r="AB7" s="22">
        <v>2</v>
      </c>
      <c r="AC7" s="22"/>
      <c r="AD7" s="22"/>
      <c r="AE7" s="22"/>
      <c r="AF7" s="22">
        <v>1</v>
      </c>
      <c r="AG7" s="22"/>
      <c r="AH7" s="12"/>
      <c r="AI7" s="12"/>
      <c r="AJ7" s="19">
        <f>SUM(F7:AG7)</f>
        <v>10</v>
      </c>
      <c r="AK7" s="36"/>
      <c r="AL7" s="18">
        <v>574</v>
      </c>
      <c r="AM7" s="41"/>
    </row>
    <row r="8" spans="1:39" ht="21.75" customHeight="1" thickBot="1">
      <c r="A8" s="86"/>
      <c r="B8" s="23" t="s">
        <v>22</v>
      </c>
      <c r="C8" s="45">
        <f>SUM(D8:E8,AJ8)</f>
        <v>100</v>
      </c>
      <c r="D8" s="46">
        <v>90</v>
      </c>
      <c r="E8" s="47" t="s">
        <v>19</v>
      </c>
      <c r="F8" s="48">
        <v>1</v>
      </c>
      <c r="G8" s="48"/>
      <c r="H8" s="48"/>
      <c r="I8" s="48"/>
      <c r="J8" s="48">
        <v>1</v>
      </c>
      <c r="K8" s="48"/>
      <c r="L8" s="48">
        <v>1</v>
      </c>
      <c r="M8" s="48"/>
      <c r="N8" s="48"/>
      <c r="O8" s="48"/>
      <c r="P8" s="48">
        <v>2</v>
      </c>
      <c r="Q8" s="48"/>
      <c r="R8" s="48">
        <v>1</v>
      </c>
      <c r="S8" s="48"/>
      <c r="T8" s="48"/>
      <c r="U8" s="48"/>
      <c r="V8" s="48">
        <v>1</v>
      </c>
      <c r="W8" s="48"/>
      <c r="X8" s="48">
        <v>1</v>
      </c>
      <c r="Y8" s="48"/>
      <c r="Z8" s="48">
        <v>1</v>
      </c>
      <c r="AA8" s="48"/>
      <c r="AB8" s="48"/>
      <c r="AC8" s="48"/>
      <c r="AD8" s="48">
        <v>1</v>
      </c>
      <c r="AE8" s="48"/>
      <c r="AF8" s="48"/>
      <c r="AG8" s="48"/>
      <c r="AH8" s="15"/>
      <c r="AI8" s="15"/>
      <c r="AJ8" s="37">
        <f>SUM(F8:AG8)</f>
        <v>10</v>
      </c>
      <c r="AK8" s="49"/>
      <c r="AL8" s="46">
        <v>574</v>
      </c>
      <c r="AM8" s="53"/>
    </row>
    <row r="9" spans="1:39" ht="21.75" customHeight="1">
      <c r="A9" s="70" t="s">
        <v>102</v>
      </c>
      <c r="B9" s="82"/>
      <c r="C9" s="68" t="s">
        <v>23</v>
      </c>
      <c r="D9" s="79" t="s">
        <v>24</v>
      </c>
      <c r="E9" s="79"/>
      <c r="F9" s="79" t="s">
        <v>25</v>
      </c>
      <c r="G9" s="79"/>
      <c r="H9" s="79" t="s">
        <v>26</v>
      </c>
      <c r="I9" s="79"/>
      <c r="J9" s="79" t="s">
        <v>27</v>
      </c>
      <c r="K9" s="79"/>
      <c r="L9" s="79" t="s">
        <v>28</v>
      </c>
      <c r="M9" s="79"/>
      <c r="N9" s="79" t="s">
        <v>29</v>
      </c>
      <c r="O9" s="79"/>
      <c r="P9" s="79" t="s">
        <v>30</v>
      </c>
      <c r="Q9" s="79"/>
      <c r="R9" s="79" t="s">
        <v>31</v>
      </c>
      <c r="S9" s="79"/>
      <c r="T9" s="79" t="s">
        <v>32</v>
      </c>
      <c r="U9" s="79"/>
      <c r="V9" s="79" t="s">
        <v>33</v>
      </c>
      <c r="W9" s="79"/>
      <c r="X9" s="79" t="s">
        <v>35</v>
      </c>
      <c r="Y9" s="79"/>
      <c r="Z9" s="79" t="s">
        <v>36</v>
      </c>
      <c r="AA9" s="79"/>
      <c r="AB9" s="79" t="s">
        <v>37</v>
      </c>
      <c r="AC9" s="79"/>
      <c r="AD9" s="79" t="s">
        <v>38</v>
      </c>
      <c r="AE9" s="79"/>
      <c r="AF9" s="79" t="s">
        <v>39</v>
      </c>
      <c r="AG9" s="79"/>
      <c r="AH9" s="42"/>
      <c r="AI9" s="43"/>
      <c r="AJ9" s="68" t="s">
        <v>40</v>
      </c>
      <c r="AK9" s="44"/>
      <c r="AL9" s="64" t="s">
        <v>107</v>
      </c>
      <c r="AM9" s="65"/>
    </row>
    <row r="10" spans="1:39" ht="21.75" customHeight="1">
      <c r="A10" s="71"/>
      <c r="B10" s="69"/>
      <c r="C10" s="83"/>
      <c r="D10" s="4" t="s">
        <v>41</v>
      </c>
      <c r="E10" s="4" t="s">
        <v>42</v>
      </c>
      <c r="F10" s="4" t="s">
        <v>41</v>
      </c>
      <c r="G10" s="4" t="s">
        <v>42</v>
      </c>
      <c r="H10" s="4" t="s">
        <v>41</v>
      </c>
      <c r="I10" s="4" t="s">
        <v>42</v>
      </c>
      <c r="J10" s="57" t="s">
        <v>41</v>
      </c>
      <c r="K10" s="57" t="s">
        <v>42</v>
      </c>
      <c r="L10" s="4" t="s">
        <v>41</v>
      </c>
      <c r="M10" s="4" t="s">
        <v>42</v>
      </c>
      <c r="N10" s="4" t="s">
        <v>41</v>
      </c>
      <c r="O10" s="4" t="s">
        <v>42</v>
      </c>
      <c r="P10" s="4" t="s">
        <v>41</v>
      </c>
      <c r="Q10" s="4" t="s">
        <v>42</v>
      </c>
      <c r="R10" s="4" t="s">
        <v>41</v>
      </c>
      <c r="S10" s="4" t="s">
        <v>42</v>
      </c>
      <c r="T10" s="4" t="s">
        <v>41</v>
      </c>
      <c r="U10" s="4" t="s">
        <v>42</v>
      </c>
      <c r="V10" s="4" t="s">
        <v>41</v>
      </c>
      <c r="W10" s="4" t="s">
        <v>42</v>
      </c>
      <c r="X10" s="4" t="s">
        <v>41</v>
      </c>
      <c r="Y10" s="4" t="s">
        <v>42</v>
      </c>
      <c r="Z10" s="4" t="s">
        <v>41</v>
      </c>
      <c r="AA10" s="4" t="s">
        <v>42</v>
      </c>
      <c r="AB10" s="4" t="s">
        <v>41</v>
      </c>
      <c r="AC10" s="4" t="s">
        <v>42</v>
      </c>
      <c r="AD10" s="4" t="s">
        <v>41</v>
      </c>
      <c r="AE10" s="4" t="s">
        <v>42</v>
      </c>
      <c r="AF10" s="4" t="s">
        <v>41</v>
      </c>
      <c r="AG10" s="4" t="s">
        <v>42</v>
      </c>
      <c r="AH10" s="12"/>
      <c r="AI10" s="18"/>
      <c r="AJ10" s="69"/>
      <c r="AK10" s="38"/>
      <c r="AL10" s="66"/>
      <c r="AM10" s="67"/>
    </row>
    <row r="11" spans="1:39" ht="21.75" customHeight="1">
      <c r="A11" s="71"/>
      <c r="B11" s="69"/>
      <c r="C11" s="69">
        <f>SUM(C13:C15)</f>
        <v>300</v>
      </c>
      <c r="D11" s="69">
        <f>SUM(D12:E12)</f>
        <v>270</v>
      </c>
      <c r="E11" s="69"/>
      <c r="F11" s="69">
        <f>F12+G12</f>
        <v>4</v>
      </c>
      <c r="G11" s="69"/>
      <c r="H11" s="69">
        <f>H12+I12</f>
        <v>1</v>
      </c>
      <c r="I11" s="69"/>
      <c r="J11" s="90">
        <f>J12+K12</f>
        <v>1</v>
      </c>
      <c r="K11" s="90"/>
      <c r="L11" s="69">
        <f>L12+M12</f>
        <v>3</v>
      </c>
      <c r="M11" s="69"/>
      <c r="N11" s="69">
        <f>N12+O12</f>
        <v>1</v>
      </c>
      <c r="O11" s="69"/>
      <c r="P11" s="69">
        <f>P12+Q12</f>
        <v>4</v>
      </c>
      <c r="Q11" s="69"/>
      <c r="R11" s="69">
        <f>R12+S12</f>
        <v>1</v>
      </c>
      <c r="S11" s="69"/>
      <c r="T11" s="69">
        <f>T12+U12</f>
        <v>3</v>
      </c>
      <c r="U11" s="69"/>
      <c r="V11" s="69">
        <f>V12+W12</f>
        <v>1</v>
      </c>
      <c r="W11" s="69"/>
      <c r="X11" s="69">
        <f>X12+Y12</f>
        <v>2</v>
      </c>
      <c r="Y11" s="69"/>
      <c r="Z11" s="69">
        <f>Z12+AA12</f>
        <v>3</v>
      </c>
      <c r="AA11" s="69"/>
      <c r="AB11" s="69">
        <f>AB12+AC12</f>
        <v>3</v>
      </c>
      <c r="AC11" s="69"/>
      <c r="AD11" s="69">
        <f>AD12+AE12</f>
        <v>1</v>
      </c>
      <c r="AE11" s="69"/>
      <c r="AF11" s="69">
        <f>AF12+AG12</f>
        <v>2</v>
      </c>
      <c r="AG11" s="69"/>
      <c r="AH11" s="12"/>
      <c r="AI11" s="12"/>
      <c r="AJ11" s="4">
        <f>SUM(AJ13:AJ15)</f>
        <v>30</v>
      </c>
      <c r="AK11" s="38"/>
      <c r="AL11" s="66"/>
      <c r="AM11" s="67"/>
    </row>
    <row r="12" spans="1:39" ht="21.75" customHeight="1">
      <c r="A12" s="71"/>
      <c r="B12" s="69"/>
      <c r="C12" s="69"/>
      <c r="D12" s="8">
        <f aca="true" t="shared" si="2" ref="D12:AG12">SUM(D13:D15)</f>
        <v>270</v>
      </c>
      <c r="E12" s="8">
        <f t="shared" si="2"/>
        <v>0</v>
      </c>
      <c r="F12" s="8">
        <f t="shared" si="2"/>
        <v>4</v>
      </c>
      <c r="G12" s="8">
        <f t="shared" si="2"/>
        <v>0</v>
      </c>
      <c r="H12" s="8">
        <f t="shared" si="2"/>
        <v>1</v>
      </c>
      <c r="I12" s="8">
        <f t="shared" si="2"/>
        <v>0</v>
      </c>
      <c r="J12" s="58">
        <f t="shared" si="2"/>
        <v>1</v>
      </c>
      <c r="K12" s="58">
        <f t="shared" si="2"/>
        <v>0</v>
      </c>
      <c r="L12" s="8">
        <f t="shared" si="2"/>
        <v>3</v>
      </c>
      <c r="M12" s="8">
        <f t="shared" si="2"/>
        <v>0</v>
      </c>
      <c r="N12" s="8">
        <f t="shared" si="2"/>
        <v>1</v>
      </c>
      <c r="O12" s="8">
        <f t="shared" si="2"/>
        <v>0</v>
      </c>
      <c r="P12" s="8">
        <f t="shared" si="2"/>
        <v>4</v>
      </c>
      <c r="Q12" s="8">
        <f t="shared" si="2"/>
        <v>0</v>
      </c>
      <c r="R12" s="8">
        <f t="shared" si="2"/>
        <v>1</v>
      </c>
      <c r="S12" s="8">
        <f t="shared" si="2"/>
        <v>0</v>
      </c>
      <c r="T12" s="8">
        <f t="shared" si="2"/>
        <v>3</v>
      </c>
      <c r="U12" s="8">
        <f t="shared" si="2"/>
        <v>0</v>
      </c>
      <c r="V12" s="8">
        <f t="shared" si="2"/>
        <v>1</v>
      </c>
      <c r="W12" s="8">
        <f t="shared" si="2"/>
        <v>0</v>
      </c>
      <c r="X12" s="8">
        <f t="shared" si="2"/>
        <v>2</v>
      </c>
      <c r="Y12" s="8">
        <f t="shared" si="2"/>
        <v>0</v>
      </c>
      <c r="Z12" s="8">
        <f t="shared" si="2"/>
        <v>3</v>
      </c>
      <c r="AA12" s="8">
        <f t="shared" si="2"/>
        <v>0</v>
      </c>
      <c r="AB12" s="8">
        <f t="shared" si="2"/>
        <v>3</v>
      </c>
      <c r="AC12" s="8">
        <f t="shared" si="2"/>
        <v>0</v>
      </c>
      <c r="AD12" s="8">
        <f t="shared" si="2"/>
        <v>1</v>
      </c>
      <c r="AE12" s="8">
        <f t="shared" si="2"/>
        <v>0</v>
      </c>
      <c r="AF12" s="8">
        <f t="shared" si="2"/>
        <v>2</v>
      </c>
      <c r="AG12" s="8">
        <f t="shared" si="2"/>
        <v>0</v>
      </c>
      <c r="AH12" s="12"/>
      <c r="AI12" s="12"/>
      <c r="AJ12" s="33">
        <f>SUM(AJ13:AJ15)</f>
        <v>30</v>
      </c>
      <c r="AK12" s="38"/>
      <c r="AL12" s="18" t="s">
        <v>108</v>
      </c>
      <c r="AM12" s="41" t="s">
        <v>109</v>
      </c>
    </row>
    <row r="13" spans="1:39" ht="21.75" customHeight="1">
      <c r="A13" s="71"/>
      <c r="B13" s="24" t="s">
        <v>43</v>
      </c>
      <c r="C13" s="4">
        <f>SUM(D13:E13,AJ13)</f>
        <v>100</v>
      </c>
      <c r="D13" s="9">
        <v>90</v>
      </c>
      <c r="E13" s="9" t="s">
        <v>44</v>
      </c>
      <c r="F13" s="9">
        <v>2</v>
      </c>
      <c r="G13" s="9"/>
      <c r="H13" s="9"/>
      <c r="I13" s="9"/>
      <c r="J13" s="59"/>
      <c r="K13" s="59"/>
      <c r="L13" s="9">
        <v>1</v>
      </c>
      <c r="M13" s="9"/>
      <c r="N13" s="9"/>
      <c r="O13" s="9"/>
      <c r="P13" s="9">
        <v>1</v>
      </c>
      <c r="Q13" s="9"/>
      <c r="R13" s="9"/>
      <c r="S13" s="9"/>
      <c r="T13" s="9">
        <v>2</v>
      </c>
      <c r="U13" s="9"/>
      <c r="V13" s="9"/>
      <c r="W13" s="9"/>
      <c r="X13" s="9"/>
      <c r="Y13" s="9"/>
      <c r="Z13" s="9">
        <v>1</v>
      </c>
      <c r="AA13" s="9"/>
      <c r="AB13" s="9">
        <v>2</v>
      </c>
      <c r="AC13" s="9"/>
      <c r="AD13" s="9"/>
      <c r="AE13" s="9"/>
      <c r="AF13" s="9">
        <v>1</v>
      </c>
      <c r="AG13" s="9"/>
      <c r="AH13" s="12"/>
      <c r="AI13" s="12"/>
      <c r="AJ13" s="33">
        <f>SUM(F13:AG13)</f>
        <v>10</v>
      </c>
      <c r="AK13" s="38"/>
      <c r="AL13" s="18">
        <v>561</v>
      </c>
      <c r="AM13" s="54"/>
    </row>
    <row r="14" spans="1:39" ht="21.75" customHeight="1">
      <c r="A14" s="71"/>
      <c r="B14" s="24" t="s">
        <v>45</v>
      </c>
      <c r="C14" s="4">
        <f>SUM(D14:E14,AJ14)</f>
        <v>100</v>
      </c>
      <c r="D14" s="9">
        <v>90</v>
      </c>
      <c r="E14" s="9" t="s">
        <v>44</v>
      </c>
      <c r="F14" s="9">
        <v>1</v>
      </c>
      <c r="G14" s="9"/>
      <c r="H14" s="9">
        <v>1</v>
      </c>
      <c r="I14" s="9"/>
      <c r="J14" s="59"/>
      <c r="K14" s="59"/>
      <c r="L14" s="9">
        <v>1</v>
      </c>
      <c r="M14" s="9"/>
      <c r="N14" s="9">
        <v>1</v>
      </c>
      <c r="O14" s="9"/>
      <c r="P14" s="9">
        <v>1</v>
      </c>
      <c r="Q14" s="9"/>
      <c r="R14" s="9"/>
      <c r="S14" s="9"/>
      <c r="T14" s="9">
        <v>1</v>
      </c>
      <c r="U14" s="9"/>
      <c r="V14" s="9"/>
      <c r="W14" s="9"/>
      <c r="X14" s="9">
        <v>1</v>
      </c>
      <c r="Y14" s="9"/>
      <c r="Z14" s="9">
        <v>1</v>
      </c>
      <c r="AA14" s="9"/>
      <c r="AB14" s="9">
        <v>1</v>
      </c>
      <c r="AC14" s="9"/>
      <c r="AD14" s="9"/>
      <c r="AE14" s="9"/>
      <c r="AF14" s="9">
        <v>1</v>
      </c>
      <c r="AG14" s="9"/>
      <c r="AH14" s="12"/>
      <c r="AI14" s="12"/>
      <c r="AJ14" s="33">
        <f>SUM(F14:AG14)</f>
        <v>10</v>
      </c>
      <c r="AK14" s="38"/>
      <c r="AL14" s="18">
        <v>561</v>
      </c>
      <c r="AM14" s="41"/>
    </row>
    <row r="15" spans="1:39" ht="21.75" customHeight="1" thickBot="1">
      <c r="A15" s="72"/>
      <c r="B15" s="6" t="s">
        <v>46</v>
      </c>
      <c r="C15" s="34">
        <f>SUM(D15:E15,AJ15)</f>
        <v>100</v>
      </c>
      <c r="D15" s="7">
        <v>90</v>
      </c>
      <c r="E15" s="7" t="s">
        <v>44</v>
      </c>
      <c r="F15" s="7">
        <v>1</v>
      </c>
      <c r="G15" s="7"/>
      <c r="H15" s="7"/>
      <c r="I15" s="7"/>
      <c r="J15" s="60">
        <v>1</v>
      </c>
      <c r="K15" s="60"/>
      <c r="L15" s="7">
        <v>1</v>
      </c>
      <c r="M15" s="7"/>
      <c r="N15" s="7"/>
      <c r="O15" s="7"/>
      <c r="P15" s="7">
        <v>2</v>
      </c>
      <c r="Q15" s="7"/>
      <c r="R15" s="7">
        <v>1</v>
      </c>
      <c r="S15" s="7"/>
      <c r="T15" s="7"/>
      <c r="U15" s="7"/>
      <c r="V15" s="7">
        <v>1</v>
      </c>
      <c r="W15" s="7"/>
      <c r="X15" s="7">
        <v>1</v>
      </c>
      <c r="Y15" s="7"/>
      <c r="Z15" s="7">
        <v>1</v>
      </c>
      <c r="AA15" s="7"/>
      <c r="AB15" s="7"/>
      <c r="AC15" s="7"/>
      <c r="AD15" s="7">
        <v>1</v>
      </c>
      <c r="AE15" s="7"/>
      <c r="AF15" s="7"/>
      <c r="AG15" s="7"/>
      <c r="AH15" s="15"/>
      <c r="AI15" s="25"/>
      <c r="AJ15" s="34">
        <f>SUM(F15:AG15)</f>
        <v>10</v>
      </c>
      <c r="AK15" s="39"/>
      <c r="AL15" s="46">
        <v>561</v>
      </c>
      <c r="AM15" s="53"/>
    </row>
    <row r="16" spans="1:39" ht="21.75" customHeight="1">
      <c r="A16" s="73" t="s">
        <v>103</v>
      </c>
      <c r="B16" s="91"/>
      <c r="C16" s="93" t="s">
        <v>47</v>
      </c>
      <c r="D16" s="91" t="s">
        <v>48</v>
      </c>
      <c r="E16" s="91"/>
      <c r="F16" s="91" t="s">
        <v>49</v>
      </c>
      <c r="G16" s="91"/>
      <c r="H16" s="91" t="s">
        <v>50</v>
      </c>
      <c r="I16" s="91"/>
      <c r="J16" s="91" t="s">
        <v>51</v>
      </c>
      <c r="K16" s="91"/>
      <c r="L16" s="91" t="s">
        <v>52</v>
      </c>
      <c r="M16" s="91"/>
      <c r="N16" s="91" t="s">
        <v>53</v>
      </c>
      <c r="O16" s="91"/>
      <c r="P16" s="91" t="s">
        <v>54</v>
      </c>
      <c r="Q16" s="91"/>
      <c r="R16" s="91" t="s">
        <v>68</v>
      </c>
      <c r="S16" s="91"/>
      <c r="T16" s="91" t="s">
        <v>69</v>
      </c>
      <c r="U16" s="91"/>
      <c r="V16" s="14" t="s">
        <v>70</v>
      </c>
      <c r="W16" s="14"/>
      <c r="X16" s="91" t="s">
        <v>57</v>
      </c>
      <c r="Y16" s="91"/>
      <c r="Z16" s="91" t="s">
        <v>34</v>
      </c>
      <c r="AA16" s="91"/>
      <c r="AB16" s="91" t="s">
        <v>58</v>
      </c>
      <c r="AC16" s="91"/>
      <c r="AD16" s="91" t="s">
        <v>59</v>
      </c>
      <c r="AE16" s="91"/>
      <c r="AF16" s="91" t="s">
        <v>60</v>
      </c>
      <c r="AG16" s="91"/>
      <c r="AH16" s="91" t="s">
        <v>61</v>
      </c>
      <c r="AI16" s="91"/>
      <c r="AJ16" s="93" t="s">
        <v>62</v>
      </c>
      <c r="AK16" s="26"/>
      <c r="AL16" s="64" t="s">
        <v>107</v>
      </c>
      <c r="AM16" s="65"/>
    </row>
    <row r="17" spans="1:39" ht="21.75" customHeight="1">
      <c r="A17" s="74"/>
      <c r="B17" s="92"/>
      <c r="C17" s="94"/>
      <c r="D17" s="8" t="s">
        <v>64</v>
      </c>
      <c r="E17" s="8" t="s">
        <v>65</v>
      </c>
      <c r="F17" s="8" t="s">
        <v>64</v>
      </c>
      <c r="G17" s="8" t="s">
        <v>65</v>
      </c>
      <c r="H17" s="8" t="s">
        <v>64</v>
      </c>
      <c r="I17" s="8" t="s">
        <v>65</v>
      </c>
      <c r="J17" s="8" t="s">
        <v>64</v>
      </c>
      <c r="K17" s="8" t="s">
        <v>65</v>
      </c>
      <c r="L17" s="8" t="s">
        <v>64</v>
      </c>
      <c r="M17" s="8" t="s">
        <v>65</v>
      </c>
      <c r="N17" s="8" t="s">
        <v>64</v>
      </c>
      <c r="O17" s="8" t="s">
        <v>65</v>
      </c>
      <c r="P17" s="8" t="s">
        <v>64</v>
      </c>
      <c r="Q17" s="8" t="s">
        <v>65</v>
      </c>
      <c r="R17" s="8" t="s">
        <v>64</v>
      </c>
      <c r="S17" s="8" t="s">
        <v>65</v>
      </c>
      <c r="T17" s="8" t="s">
        <v>64</v>
      </c>
      <c r="U17" s="8" t="s">
        <v>65</v>
      </c>
      <c r="V17" s="8" t="s">
        <v>64</v>
      </c>
      <c r="W17" s="8" t="s">
        <v>65</v>
      </c>
      <c r="X17" s="8" t="s">
        <v>64</v>
      </c>
      <c r="Y17" s="8" t="s">
        <v>65</v>
      </c>
      <c r="Z17" s="8" t="s">
        <v>64</v>
      </c>
      <c r="AA17" s="8" t="s">
        <v>65</v>
      </c>
      <c r="AB17" s="8" t="s">
        <v>64</v>
      </c>
      <c r="AC17" s="8" t="s">
        <v>65</v>
      </c>
      <c r="AD17" s="8" t="s">
        <v>64</v>
      </c>
      <c r="AE17" s="8" t="s">
        <v>65</v>
      </c>
      <c r="AF17" s="8" t="s">
        <v>64</v>
      </c>
      <c r="AG17" s="8" t="s">
        <v>65</v>
      </c>
      <c r="AH17" s="8" t="s">
        <v>64</v>
      </c>
      <c r="AI17" s="8" t="s">
        <v>65</v>
      </c>
      <c r="AJ17" s="92"/>
      <c r="AK17" s="27"/>
      <c r="AL17" s="66"/>
      <c r="AM17" s="67"/>
    </row>
    <row r="18" spans="1:39" ht="21.75" customHeight="1">
      <c r="A18" s="74"/>
      <c r="B18" s="92"/>
      <c r="C18" s="92">
        <v>300</v>
      </c>
      <c r="D18" s="92">
        <f>SUM(D19:E19)</f>
        <v>285</v>
      </c>
      <c r="E18" s="92"/>
      <c r="F18" s="92">
        <f>F19+G19</f>
        <v>1</v>
      </c>
      <c r="G18" s="92"/>
      <c r="H18" s="92">
        <f>H19+I19</f>
        <v>1</v>
      </c>
      <c r="I18" s="92"/>
      <c r="J18" s="92">
        <f>J19+K19</f>
        <v>1</v>
      </c>
      <c r="K18" s="92"/>
      <c r="L18" s="92">
        <f>L19+M19</f>
        <v>1</v>
      </c>
      <c r="M18" s="92"/>
      <c r="N18" s="92">
        <f>N19+O19</f>
        <v>1</v>
      </c>
      <c r="O18" s="92"/>
      <c r="P18" s="92">
        <f>P19+Q19</f>
        <v>1</v>
      </c>
      <c r="Q18" s="92"/>
      <c r="R18" s="92">
        <f>R19+S19</f>
        <v>1</v>
      </c>
      <c r="S18" s="92"/>
      <c r="T18" s="92">
        <f>T19+U19</f>
        <v>1</v>
      </c>
      <c r="U18" s="92"/>
      <c r="V18" s="92">
        <f>V19+W19</f>
        <v>1</v>
      </c>
      <c r="W18" s="92"/>
      <c r="X18" s="92">
        <f>X19+Y19</f>
        <v>1</v>
      </c>
      <c r="Y18" s="92"/>
      <c r="Z18" s="92">
        <f>Z19+AA19</f>
        <v>1</v>
      </c>
      <c r="AA18" s="92"/>
      <c r="AB18" s="92">
        <f>AB19+AC19</f>
        <v>1</v>
      </c>
      <c r="AC18" s="92"/>
      <c r="AD18" s="92">
        <f>AD19+AE19</f>
        <v>1</v>
      </c>
      <c r="AE18" s="92"/>
      <c r="AF18" s="92">
        <f>AF19+AG19</f>
        <v>1</v>
      </c>
      <c r="AG18" s="92"/>
      <c r="AH18" s="92">
        <f>AH19+AI19</f>
        <v>1</v>
      </c>
      <c r="AI18" s="92"/>
      <c r="AJ18" s="33">
        <f>SUM(AJ20:AJ20)</f>
        <v>15</v>
      </c>
      <c r="AK18" s="28">
        <f>SUM(AK20:AK20)</f>
        <v>0</v>
      </c>
      <c r="AL18" s="66"/>
      <c r="AM18" s="67"/>
    </row>
    <row r="19" spans="1:39" ht="21.75" customHeight="1">
      <c r="A19" s="74"/>
      <c r="B19" s="92"/>
      <c r="C19" s="92"/>
      <c r="D19" s="8">
        <f aca="true" t="shared" si="3" ref="D19:AK19">SUM(D20:D20)</f>
        <v>285</v>
      </c>
      <c r="E19" s="8">
        <f t="shared" si="3"/>
        <v>0</v>
      </c>
      <c r="F19" s="8">
        <f t="shared" si="3"/>
        <v>1</v>
      </c>
      <c r="G19" s="8">
        <f t="shared" si="3"/>
        <v>0</v>
      </c>
      <c r="H19" s="8">
        <f t="shared" si="3"/>
        <v>1</v>
      </c>
      <c r="I19" s="8">
        <f t="shared" si="3"/>
        <v>0</v>
      </c>
      <c r="J19" s="8">
        <f t="shared" si="3"/>
        <v>1</v>
      </c>
      <c r="K19" s="8">
        <f t="shared" si="3"/>
        <v>0</v>
      </c>
      <c r="L19" s="8">
        <f t="shared" si="3"/>
        <v>1</v>
      </c>
      <c r="M19" s="8">
        <f t="shared" si="3"/>
        <v>0</v>
      </c>
      <c r="N19" s="8">
        <f t="shared" si="3"/>
        <v>1</v>
      </c>
      <c r="O19" s="8">
        <f t="shared" si="3"/>
        <v>0</v>
      </c>
      <c r="P19" s="8">
        <f t="shared" si="3"/>
        <v>1</v>
      </c>
      <c r="Q19" s="8">
        <f t="shared" si="3"/>
        <v>0</v>
      </c>
      <c r="R19" s="8">
        <f t="shared" si="3"/>
        <v>1</v>
      </c>
      <c r="S19" s="8">
        <f t="shared" si="3"/>
        <v>0</v>
      </c>
      <c r="T19" s="8">
        <f t="shared" si="3"/>
        <v>1</v>
      </c>
      <c r="U19" s="8">
        <f t="shared" si="3"/>
        <v>0</v>
      </c>
      <c r="V19" s="8">
        <f t="shared" si="3"/>
        <v>1</v>
      </c>
      <c r="W19" s="8">
        <f t="shared" si="3"/>
        <v>0</v>
      </c>
      <c r="X19" s="8">
        <f t="shared" si="3"/>
        <v>1</v>
      </c>
      <c r="Y19" s="8">
        <f t="shared" si="3"/>
        <v>0</v>
      </c>
      <c r="Z19" s="8">
        <f t="shared" si="3"/>
        <v>1</v>
      </c>
      <c r="AA19" s="8">
        <f t="shared" si="3"/>
        <v>0</v>
      </c>
      <c r="AB19" s="8">
        <f t="shared" si="3"/>
        <v>1</v>
      </c>
      <c r="AC19" s="8">
        <f t="shared" si="3"/>
        <v>0</v>
      </c>
      <c r="AD19" s="8">
        <f t="shared" si="3"/>
        <v>1</v>
      </c>
      <c r="AE19" s="8">
        <f t="shared" si="3"/>
        <v>0</v>
      </c>
      <c r="AF19" s="8">
        <f t="shared" si="3"/>
        <v>1</v>
      </c>
      <c r="AG19" s="8">
        <f t="shared" si="3"/>
        <v>0</v>
      </c>
      <c r="AH19" s="8">
        <f t="shared" si="3"/>
        <v>1</v>
      </c>
      <c r="AI19" s="8">
        <f t="shared" si="3"/>
        <v>0</v>
      </c>
      <c r="AJ19" s="33">
        <f t="shared" si="3"/>
        <v>15</v>
      </c>
      <c r="AK19" s="28">
        <f t="shared" si="3"/>
        <v>0</v>
      </c>
      <c r="AL19" s="18" t="s">
        <v>108</v>
      </c>
      <c r="AM19" s="41" t="s">
        <v>109</v>
      </c>
    </row>
    <row r="20" spans="1:39" ht="21.75" customHeight="1" thickBot="1">
      <c r="A20" s="74"/>
      <c r="B20" s="13" t="s">
        <v>66</v>
      </c>
      <c r="C20" s="34">
        <v>300</v>
      </c>
      <c r="D20" s="7">
        <v>285</v>
      </c>
      <c r="E20" s="7" t="s">
        <v>67</v>
      </c>
      <c r="F20" s="7">
        <v>1</v>
      </c>
      <c r="G20" s="7"/>
      <c r="H20" s="7">
        <v>1</v>
      </c>
      <c r="I20" s="7"/>
      <c r="J20" s="7">
        <v>1</v>
      </c>
      <c r="K20" s="7"/>
      <c r="L20" s="7">
        <v>1</v>
      </c>
      <c r="M20" s="7"/>
      <c r="N20" s="7">
        <v>1</v>
      </c>
      <c r="O20" s="7"/>
      <c r="P20" s="7">
        <v>1</v>
      </c>
      <c r="Q20" s="7"/>
      <c r="R20" s="7">
        <v>1</v>
      </c>
      <c r="S20" s="7"/>
      <c r="T20" s="7">
        <v>1</v>
      </c>
      <c r="U20" s="7"/>
      <c r="V20" s="7">
        <v>1</v>
      </c>
      <c r="W20" s="7"/>
      <c r="X20" s="7">
        <v>1</v>
      </c>
      <c r="Y20" s="7"/>
      <c r="Z20" s="7">
        <v>1</v>
      </c>
      <c r="AA20" s="7"/>
      <c r="AB20" s="7">
        <v>1</v>
      </c>
      <c r="AC20" s="7"/>
      <c r="AD20" s="7">
        <v>1</v>
      </c>
      <c r="AE20" s="7"/>
      <c r="AF20" s="7">
        <v>1</v>
      </c>
      <c r="AG20" s="7"/>
      <c r="AH20" s="7">
        <v>1</v>
      </c>
      <c r="AI20" s="7"/>
      <c r="AJ20" s="34">
        <f>SUM(F20:AI20)</f>
        <v>15</v>
      </c>
      <c r="AK20" s="50"/>
      <c r="AL20" s="55">
        <v>558</v>
      </c>
      <c r="AM20" s="53"/>
    </row>
    <row r="21" spans="1:39" ht="21.75" customHeight="1">
      <c r="A21" s="75" t="s">
        <v>104</v>
      </c>
      <c r="B21" s="95"/>
      <c r="C21" s="93" t="s">
        <v>95</v>
      </c>
      <c r="D21" s="91" t="s">
        <v>94</v>
      </c>
      <c r="E21" s="91"/>
      <c r="F21" s="91" t="s">
        <v>93</v>
      </c>
      <c r="G21" s="91"/>
      <c r="H21" s="91" t="s">
        <v>92</v>
      </c>
      <c r="I21" s="91"/>
      <c r="J21" s="91" t="s">
        <v>91</v>
      </c>
      <c r="K21" s="91"/>
      <c r="L21" s="91" t="s">
        <v>90</v>
      </c>
      <c r="M21" s="91"/>
      <c r="N21" s="91" t="s">
        <v>89</v>
      </c>
      <c r="O21" s="91"/>
      <c r="P21" s="91" t="s">
        <v>88</v>
      </c>
      <c r="Q21" s="91"/>
      <c r="R21" s="91" t="s">
        <v>87</v>
      </c>
      <c r="S21" s="91"/>
      <c r="T21" s="91" t="s">
        <v>86</v>
      </c>
      <c r="U21" s="91"/>
      <c r="V21" s="91" t="s">
        <v>85</v>
      </c>
      <c r="W21" s="91"/>
      <c r="X21" s="91" t="s">
        <v>84</v>
      </c>
      <c r="Y21" s="91"/>
      <c r="Z21" s="91" t="s">
        <v>83</v>
      </c>
      <c r="AA21" s="91"/>
      <c r="AB21" s="91" t="s">
        <v>82</v>
      </c>
      <c r="AC21" s="91"/>
      <c r="AD21" s="91" t="s">
        <v>81</v>
      </c>
      <c r="AE21" s="91"/>
      <c r="AF21" s="91" t="s">
        <v>80</v>
      </c>
      <c r="AG21" s="91"/>
      <c r="AH21" s="42"/>
      <c r="AI21" s="42"/>
      <c r="AJ21" s="93" t="s">
        <v>79</v>
      </c>
      <c r="AL21" s="64" t="s">
        <v>107</v>
      </c>
      <c r="AM21" s="65"/>
    </row>
    <row r="22" spans="1:39" ht="21.75" customHeight="1">
      <c r="A22" s="74"/>
      <c r="B22" s="92"/>
      <c r="C22" s="94"/>
      <c r="D22" s="8" t="s">
        <v>78</v>
      </c>
      <c r="E22" s="8" t="s">
        <v>77</v>
      </c>
      <c r="F22" s="8" t="s">
        <v>78</v>
      </c>
      <c r="G22" s="8" t="s">
        <v>77</v>
      </c>
      <c r="H22" s="8" t="s">
        <v>78</v>
      </c>
      <c r="I22" s="8" t="s">
        <v>77</v>
      </c>
      <c r="J22" s="8" t="s">
        <v>78</v>
      </c>
      <c r="K22" s="8" t="s">
        <v>77</v>
      </c>
      <c r="L22" s="8" t="s">
        <v>78</v>
      </c>
      <c r="M22" s="8" t="s">
        <v>77</v>
      </c>
      <c r="N22" s="8" t="s">
        <v>78</v>
      </c>
      <c r="O22" s="8" t="s">
        <v>77</v>
      </c>
      <c r="P22" s="8" t="s">
        <v>78</v>
      </c>
      <c r="Q22" s="8" t="s">
        <v>77</v>
      </c>
      <c r="R22" s="8" t="s">
        <v>78</v>
      </c>
      <c r="S22" s="8" t="s">
        <v>77</v>
      </c>
      <c r="T22" s="8" t="s">
        <v>78</v>
      </c>
      <c r="U22" s="8" t="s">
        <v>77</v>
      </c>
      <c r="V22" s="8" t="s">
        <v>78</v>
      </c>
      <c r="W22" s="8" t="s">
        <v>77</v>
      </c>
      <c r="X22" s="8" t="s">
        <v>78</v>
      </c>
      <c r="Y22" s="8" t="s">
        <v>77</v>
      </c>
      <c r="Z22" s="8" t="s">
        <v>78</v>
      </c>
      <c r="AA22" s="8" t="s">
        <v>77</v>
      </c>
      <c r="AB22" s="8" t="s">
        <v>78</v>
      </c>
      <c r="AC22" s="8" t="s">
        <v>77</v>
      </c>
      <c r="AD22" s="8" t="s">
        <v>78</v>
      </c>
      <c r="AE22" s="8" t="s">
        <v>77</v>
      </c>
      <c r="AF22" s="8" t="s">
        <v>78</v>
      </c>
      <c r="AG22" s="8" t="s">
        <v>77</v>
      </c>
      <c r="AH22" s="12"/>
      <c r="AI22" s="12"/>
      <c r="AJ22" s="92"/>
      <c r="AL22" s="66"/>
      <c r="AM22" s="67"/>
    </row>
    <row r="23" spans="1:39" ht="21.75" customHeight="1">
      <c r="A23" s="74"/>
      <c r="B23" s="92"/>
      <c r="C23" s="92">
        <f>SUM(C25:C26)</f>
        <v>300</v>
      </c>
      <c r="D23" s="92">
        <f>SUM(D24:E24)</f>
        <v>285</v>
      </c>
      <c r="E23" s="92"/>
      <c r="F23" s="92">
        <f>F24+G24</f>
        <v>1</v>
      </c>
      <c r="G23" s="92"/>
      <c r="H23" s="92">
        <f>H24+I24</f>
        <v>1</v>
      </c>
      <c r="I23" s="92"/>
      <c r="J23" s="92">
        <f>J24+K24</f>
        <v>1</v>
      </c>
      <c r="K23" s="92"/>
      <c r="L23" s="92">
        <f>L24+M24</f>
        <v>1</v>
      </c>
      <c r="M23" s="92"/>
      <c r="N23" s="92">
        <f>N24+O24</f>
        <v>1</v>
      </c>
      <c r="O23" s="92"/>
      <c r="P23" s="92">
        <f>P24+Q24</f>
        <v>1</v>
      </c>
      <c r="Q23" s="92"/>
      <c r="R23" s="92">
        <f>R24+S24</f>
        <v>1</v>
      </c>
      <c r="S23" s="92"/>
      <c r="T23" s="92">
        <f>T24+U24</f>
        <v>2</v>
      </c>
      <c r="U23" s="92"/>
      <c r="V23" s="92">
        <f>V24+W24</f>
        <v>1</v>
      </c>
      <c r="W23" s="92"/>
      <c r="X23" s="92">
        <f>X24+Y24</f>
        <v>1</v>
      </c>
      <c r="Y23" s="92"/>
      <c r="Z23" s="92">
        <f>Z24+AA24</f>
        <v>1</v>
      </c>
      <c r="AA23" s="92"/>
      <c r="AB23" s="92">
        <f>AB24+AC24</f>
        <v>1</v>
      </c>
      <c r="AC23" s="92"/>
      <c r="AD23" s="92">
        <f>AD24+AE24</f>
        <v>1</v>
      </c>
      <c r="AE23" s="92"/>
      <c r="AF23" s="92">
        <f>AF24+AG24</f>
        <v>1</v>
      </c>
      <c r="AG23" s="92"/>
      <c r="AH23" s="12"/>
      <c r="AI23" s="12"/>
      <c r="AJ23" s="33">
        <f>SUM(AJ25:AJ26)</f>
        <v>15</v>
      </c>
      <c r="AL23" s="66"/>
      <c r="AM23" s="67"/>
    </row>
    <row r="24" spans="1:39" ht="21.75" customHeight="1" thickBot="1">
      <c r="A24" s="74"/>
      <c r="B24" s="96"/>
      <c r="C24" s="97"/>
      <c r="D24" s="5">
        <f aca="true" t="shared" si="4" ref="D24:AG24">SUM(D25:D26)</f>
        <v>247</v>
      </c>
      <c r="E24" s="5">
        <f t="shared" si="4"/>
        <v>38</v>
      </c>
      <c r="F24" s="5">
        <f t="shared" si="4"/>
        <v>1</v>
      </c>
      <c r="G24" s="5">
        <f t="shared" si="4"/>
        <v>0</v>
      </c>
      <c r="H24" s="5">
        <f t="shared" si="4"/>
        <v>1</v>
      </c>
      <c r="I24" s="5">
        <f t="shared" si="4"/>
        <v>0</v>
      </c>
      <c r="J24" s="5">
        <f t="shared" si="4"/>
        <v>1</v>
      </c>
      <c r="K24" s="5">
        <f t="shared" si="4"/>
        <v>0</v>
      </c>
      <c r="L24" s="5">
        <f t="shared" si="4"/>
        <v>1</v>
      </c>
      <c r="M24" s="5">
        <f t="shared" si="4"/>
        <v>0</v>
      </c>
      <c r="N24" s="5">
        <f t="shared" si="4"/>
        <v>1</v>
      </c>
      <c r="O24" s="5">
        <f t="shared" si="4"/>
        <v>0</v>
      </c>
      <c r="P24" s="5">
        <f t="shared" si="4"/>
        <v>1</v>
      </c>
      <c r="Q24" s="5">
        <f t="shared" si="4"/>
        <v>0</v>
      </c>
      <c r="R24" s="5">
        <f t="shared" si="4"/>
        <v>0</v>
      </c>
      <c r="S24" s="5">
        <f t="shared" si="4"/>
        <v>1</v>
      </c>
      <c r="T24" s="5">
        <f t="shared" si="4"/>
        <v>2</v>
      </c>
      <c r="U24" s="5">
        <f t="shared" si="4"/>
        <v>0</v>
      </c>
      <c r="V24" s="5">
        <f t="shared" si="4"/>
        <v>1</v>
      </c>
      <c r="W24" s="5">
        <f t="shared" si="4"/>
        <v>0</v>
      </c>
      <c r="X24" s="5">
        <f t="shared" si="4"/>
        <v>1</v>
      </c>
      <c r="Y24" s="5">
        <f t="shared" si="4"/>
        <v>0</v>
      </c>
      <c r="Z24" s="5">
        <f t="shared" si="4"/>
        <v>0</v>
      </c>
      <c r="AA24" s="5">
        <f t="shared" si="4"/>
        <v>1</v>
      </c>
      <c r="AB24" s="5">
        <f t="shared" si="4"/>
        <v>1</v>
      </c>
      <c r="AC24" s="5">
        <f t="shared" si="4"/>
        <v>0</v>
      </c>
      <c r="AD24" s="5">
        <f t="shared" si="4"/>
        <v>1</v>
      </c>
      <c r="AE24" s="5">
        <f t="shared" si="4"/>
        <v>0</v>
      </c>
      <c r="AF24" s="5">
        <f t="shared" si="4"/>
        <v>1</v>
      </c>
      <c r="AG24" s="5">
        <f t="shared" si="4"/>
        <v>0</v>
      </c>
      <c r="AH24" s="17"/>
      <c r="AI24" s="12"/>
      <c r="AJ24" s="34">
        <f>SUM(AJ25:AJ26)</f>
        <v>15</v>
      </c>
      <c r="AL24" s="18" t="s">
        <v>108</v>
      </c>
      <c r="AM24" s="41" t="s">
        <v>109</v>
      </c>
    </row>
    <row r="25" spans="1:39" ht="21.75" customHeight="1">
      <c r="A25" s="74"/>
      <c r="B25" s="10" t="s">
        <v>76</v>
      </c>
      <c r="C25" s="8">
        <f>SUM(D25:E25,AJ25)</f>
        <v>200</v>
      </c>
      <c r="D25" s="9">
        <v>190</v>
      </c>
      <c r="E25" s="9" t="s">
        <v>75</v>
      </c>
      <c r="F25" s="9"/>
      <c r="G25" s="9"/>
      <c r="H25" s="9">
        <v>1</v>
      </c>
      <c r="I25" s="9"/>
      <c r="J25" s="9">
        <v>1</v>
      </c>
      <c r="K25" s="9"/>
      <c r="L25" s="9">
        <v>1</v>
      </c>
      <c r="M25" s="9"/>
      <c r="N25" s="9">
        <v>1</v>
      </c>
      <c r="O25" s="9"/>
      <c r="P25" s="9">
        <v>1</v>
      </c>
      <c r="Q25" s="9"/>
      <c r="R25" s="9"/>
      <c r="S25" s="9"/>
      <c r="T25" s="9">
        <v>1</v>
      </c>
      <c r="U25" s="9"/>
      <c r="V25" s="9">
        <v>1</v>
      </c>
      <c r="W25" s="9"/>
      <c r="X25" s="9"/>
      <c r="Y25" s="9"/>
      <c r="Z25" s="9"/>
      <c r="AA25" s="9"/>
      <c r="AB25" s="9">
        <v>1</v>
      </c>
      <c r="AC25" s="9"/>
      <c r="AD25" s="9">
        <v>1</v>
      </c>
      <c r="AE25" s="9"/>
      <c r="AF25" s="9">
        <v>1</v>
      </c>
      <c r="AG25" s="9"/>
      <c r="AH25" s="12"/>
      <c r="AI25" s="12"/>
      <c r="AJ25" s="33">
        <f>SUM(F25:AG25)</f>
        <v>10</v>
      </c>
      <c r="AL25" s="40">
        <v>504</v>
      </c>
      <c r="AM25" s="41"/>
    </row>
    <row r="26" spans="1:39" ht="21.75" customHeight="1" thickBot="1">
      <c r="A26" s="74"/>
      <c r="B26" s="13" t="s">
        <v>74</v>
      </c>
      <c r="C26" s="51">
        <f>SUM(D26:E26,AJ26)</f>
        <v>100</v>
      </c>
      <c r="D26" s="7">
        <v>57</v>
      </c>
      <c r="E26" s="7">
        <v>38</v>
      </c>
      <c r="F26" s="7">
        <v>1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>
        <v>1</v>
      </c>
      <c r="T26" s="7">
        <v>1</v>
      </c>
      <c r="U26" s="7"/>
      <c r="V26" s="7"/>
      <c r="W26" s="7"/>
      <c r="X26" s="7">
        <v>1</v>
      </c>
      <c r="Y26" s="7"/>
      <c r="Z26" s="7"/>
      <c r="AA26" s="7">
        <v>1</v>
      </c>
      <c r="AB26" s="7"/>
      <c r="AC26" s="7"/>
      <c r="AD26" s="7"/>
      <c r="AE26" s="7"/>
      <c r="AF26" s="7"/>
      <c r="AG26" s="7"/>
      <c r="AH26" s="15"/>
      <c r="AI26" s="15"/>
      <c r="AJ26" s="34">
        <f>SUM(F26:AG26)</f>
        <v>5</v>
      </c>
      <c r="AK26" s="16"/>
      <c r="AL26" s="55">
        <v>506</v>
      </c>
      <c r="AM26" s="53">
        <v>498</v>
      </c>
    </row>
    <row r="27" spans="1:39" ht="21.75" customHeight="1">
      <c r="A27" s="76" t="s">
        <v>106</v>
      </c>
      <c r="B27" s="95"/>
      <c r="C27" s="93" t="s">
        <v>96</v>
      </c>
      <c r="D27" s="91" t="s">
        <v>48</v>
      </c>
      <c r="E27" s="91"/>
      <c r="F27" s="91" t="s">
        <v>97</v>
      </c>
      <c r="G27" s="91"/>
      <c r="H27" s="91" t="s">
        <v>50</v>
      </c>
      <c r="I27" s="91"/>
      <c r="J27" s="91" t="s">
        <v>53</v>
      </c>
      <c r="K27" s="91"/>
      <c r="L27" s="91" t="s">
        <v>54</v>
      </c>
      <c r="M27" s="91"/>
      <c r="N27" s="91" t="s">
        <v>55</v>
      </c>
      <c r="O27" s="91"/>
      <c r="P27" s="91" t="s">
        <v>73</v>
      </c>
      <c r="Q27" s="91"/>
      <c r="R27" s="91" t="s">
        <v>56</v>
      </c>
      <c r="S27" s="91"/>
      <c r="T27" s="91" t="s">
        <v>57</v>
      </c>
      <c r="U27" s="91"/>
      <c r="V27" s="91" t="s">
        <v>72</v>
      </c>
      <c r="W27" s="91"/>
      <c r="X27" s="91" t="s">
        <v>71</v>
      </c>
      <c r="Y27" s="91"/>
      <c r="Z27" s="91" t="s">
        <v>59</v>
      </c>
      <c r="AA27" s="91"/>
      <c r="AB27" s="91" t="s">
        <v>60</v>
      </c>
      <c r="AC27" s="91"/>
      <c r="AD27" s="91" t="s">
        <v>61</v>
      </c>
      <c r="AE27" s="91"/>
      <c r="AF27" s="42"/>
      <c r="AG27" s="42"/>
      <c r="AH27" s="42"/>
      <c r="AI27" s="42"/>
      <c r="AJ27" s="93" t="s">
        <v>62</v>
      </c>
      <c r="AK27" s="98" t="s">
        <v>63</v>
      </c>
      <c r="AL27" s="64" t="s">
        <v>107</v>
      </c>
      <c r="AM27" s="65"/>
    </row>
    <row r="28" spans="1:39" ht="21.75" customHeight="1">
      <c r="A28" s="77"/>
      <c r="B28" s="92"/>
      <c r="C28" s="94"/>
      <c r="D28" s="8" t="s">
        <v>64</v>
      </c>
      <c r="E28" s="8" t="s">
        <v>65</v>
      </c>
      <c r="F28" s="8" t="s">
        <v>64</v>
      </c>
      <c r="G28" s="8" t="s">
        <v>65</v>
      </c>
      <c r="H28" s="8" t="s">
        <v>64</v>
      </c>
      <c r="I28" s="8" t="s">
        <v>65</v>
      </c>
      <c r="J28" s="8" t="s">
        <v>64</v>
      </c>
      <c r="K28" s="8" t="s">
        <v>65</v>
      </c>
      <c r="L28" s="8" t="s">
        <v>64</v>
      </c>
      <c r="M28" s="8" t="s">
        <v>65</v>
      </c>
      <c r="N28" s="8" t="s">
        <v>64</v>
      </c>
      <c r="O28" s="8" t="s">
        <v>65</v>
      </c>
      <c r="P28" s="8" t="s">
        <v>64</v>
      </c>
      <c r="Q28" s="8" t="s">
        <v>65</v>
      </c>
      <c r="R28" s="8" t="s">
        <v>64</v>
      </c>
      <c r="S28" s="8" t="s">
        <v>65</v>
      </c>
      <c r="T28" s="8" t="s">
        <v>64</v>
      </c>
      <c r="U28" s="8" t="s">
        <v>65</v>
      </c>
      <c r="V28" s="8" t="s">
        <v>64</v>
      </c>
      <c r="W28" s="8" t="s">
        <v>65</v>
      </c>
      <c r="X28" s="8" t="s">
        <v>64</v>
      </c>
      <c r="Y28" s="8" t="s">
        <v>65</v>
      </c>
      <c r="Z28" s="8" t="s">
        <v>64</v>
      </c>
      <c r="AA28" s="8" t="s">
        <v>65</v>
      </c>
      <c r="AB28" s="8" t="s">
        <v>64</v>
      </c>
      <c r="AC28" s="8" t="s">
        <v>65</v>
      </c>
      <c r="AD28" s="8" t="s">
        <v>64</v>
      </c>
      <c r="AE28" s="8" t="s">
        <v>65</v>
      </c>
      <c r="AF28" s="12"/>
      <c r="AG28" s="12"/>
      <c r="AH28" s="12"/>
      <c r="AI28" s="12"/>
      <c r="AJ28" s="92"/>
      <c r="AK28" s="99"/>
      <c r="AL28" s="66"/>
      <c r="AM28" s="67"/>
    </row>
    <row r="29" spans="1:39" ht="21.75" customHeight="1">
      <c r="A29" s="77"/>
      <c r="B29" s="92"/>
      <c r="C29" s="92">
        <f>SUM(C31:C33)</f>
        <v>300</v>
      </c>
      <c r="D29" s="92">
        <f>SUM(D30:E30)</f>
        <v>285</v>
      </c>
      <c r="E29" s="92"/>
      <c r="F29" s="92">
        <f>F30+G30</f>
        <v>1</v>
      </c>
      <c r="G29" s="92"/>
      <c r="H29" s="92">
        <f>H30+I30</f>
        <v>1</v>
      </c>
      <c r="I29" s="92"/>
      <c r="J29" s="92">
        <f>J30+K30</f>
        <v>1</v>
      </c>
      <c r="K29" s="92"/>
      <c r="L29" s="92">
        <f>L30+M30</f>
        <v>1</v>
      </c>
      <c r="M29" s="92"/>
      <c r="N29" s="92">
        <f>N30+O30</f>
        <v>1</v>
      </c>
      <c r="O29" s="92"/>
      <c r="P29" s="92">
        <f>P30+Q30</f>
        <v>1</v>
      </c>
      <c r="Q29" s="92"/>
      <c r="R29" s="92">
        <f>R30+S30</f>
        <v>2</v>
      </c>
      <c r="S29" s="92"/>
      <c r="T29" s="92">
        <f>T30+U30</f>
        <v>2</v>
      </c>
      <c r="U29" s="92"/>
      <c r="V29" s="11">
        <f>V30+W30</f>
        <v>1</v>
      </c>
      <c r="W29" s="11"/>
      <c r="X29" s="92">
        <f>X30+Y30</f>
        <v>1</v>
      </c>
      <c r="Y29" s="92"/>
      <c r="Z29" s="92">
        <f>Z30+AA30</f>
        <v>1</v>
      </c>
      <c r="AA29" s="92"/>
      <c r="AB29" s="92">
        <f>AB30+AC30</f>
        <v>1</v>
      </c>
      <c r="AC29" s="92"/>
      <c r="AD29" s="92">
        <f>AD30+AE30</f>
        <v>1</v>
      </c>
      <c r="AE29" s="92"/>
      <c r="AF29" s="12"/>
      <c r="AG29" s="12"/>
      <c r="AH29" s="12"/>
      <c r="AI29" s="12"/>
      <c r="AJ29" s="33">
        <f>SUM(AJ31:AJ33)</f>
        <v>15</v>
      </c>
      <c r="AK29" s="29">
        <f>SUM(AK31:AK33)</f>
        <v>0</v>
      </c>
      <c r="AL29" s="66"/>
      <c r="AM29" s="67"/>
    </row>
    <row r="30" spans="1:39" ht="21.75" customHeight="1" thickBot="1">
      <c r="A30" s="77"/>
      <c r="B30" s="92"/>
      <c r="C30" s="92"/>
      <c r="D30" s="8">
        <f aca="true" t="shared" si="5" ref="D30:I30">SUM(D31:D33)</f>
        <v>219</v>
      </c>
      <c r="E30" s="8">
        <f t="shared" si="5"/>
        <v>66</v>
      </c>
      <c r="F30" s="8">
        <f t="shared" si="5"/>
        <v>1</v>
      </c>
      <c r="G30" s="8">
        <f t="shared" si="5"/>
        <v>0</v>
      </c>
      <c r="H30" s="8">
        <f t="shared" si="5"/>
        <v>1</v>
      </c>
      <c r="I30" s="8">
        <f t="shared" si="5"/>
        <v>0</v>
      </c>
      <c r="J30" s="8">
        <f aca="true" t="shared" si="6" ref="J30:AE30">SUM(J31:J33)</f>
        <v>1</v>
      </c>
      <c r="K30" s="8">
        <f t="shared" si="6"/>
        <v>0</v>
      </c>
      <c r="L30" s="8">
        <f t="shared" si="6"/>
        <v>1</v>
      </c>
      <c r="M30" s="8">
        <f t="shared" si="6"/>
        <v>0</v>
      </c>
      <c r="N30" s="8">
        <f t="shared" si="6"/>
        <v>1</v>
      </c>
      <c r="O30" s="8">
        <f t="shared" si="6"/>
        <v>0</v>
      </c>
      <c r="P30" s="8">
        <f t="shared" si="6"/>
        <v>0</v>
      </c>
      <c r="Q30" s="8">
        <f t="shared" si="6"/>
        <v>1</v>
      </c>
      <c r="R30" s="8">
        <f t="shared" si="6"/>
        <v>2</v>
      </c>
      <c r="S30" s="8">
        <f t="shared" si="6"/>
        <v>0</v>
      </c>
      <c r="T30" s="8">
        <f t="shared" si="6"/>
        <v>2</v>
      </c>
      <c r="U30" s="8">
        <f t="shared" si="6"/>
        <v>0</v>
      </c>
      <c r="V30" s="8">
        <f t="shared" si="6"/>
        <v>1</v>
      </c>
      <c r="W30" s="8">
        <f t="shared" si="6"/>
        <v>0</v>
      </c>
      <c r="X30" s="8">
        <f t="shared" si="6"/>
        <v>0</v>
      </c>
      <c r="Y30" s="8">
        <f t="shared" si="6"/>
        <v>1</v>
      </c>
      <c r="Z30" s="8">
        <f t="shared" si="6"/>
        <v>1</v>
      </c>
      <c r="AA30" s="8">
        <f t="shared" si="6"/>
        <v>0</v>
      </c>
      <c r="AB30" s="8">
        <f t="shared" si="6"/>
        <v>1</v>
      </c>
      <c r="AC30" s="8">
        <f t="shared" si="6"/>
        <v>0</v>
      </c>
      <c r="AD30" s="8">
        <f t="shared" si="6"/>
        <v>1</v>
      </c>
      <c r="AE30" s="8">
        <f t="shared" si="6"/>
        <v>0</v>
      </c>
      <c r="AF30" s="12"/>
      <c r="AG30" s="12"/>
      <c r="AH30" s="12"/>
      <c r="AI30" s="12"/>
      <c r="AJ30" s="33">
        <f>SUM(AJ31:AJ33)</f>
        <v>15</v>
      </c>
      <c r="AK30" s="30">
        <f>SUM(AK31:AK33)</f>
        <v>0</v>
      </c>
      <c r="AL30" s="18" t="s">
        <v>108</v>
      </c>
      <c r="AM30" s="41" t="s">
        <v>109</v>
      </c>
    </row>
    <row r="31" spans="1:39" ht="21.75" customHeight="1">
      <c r="A31" s="77"/>
      <c r="B31" s="10" t="s">
        <v>98</v>
      </c>
      <c r="C31" s="8">
        <f>SUM(D31:E31,AJ31,AK31)</f>
        <v>100</v>
      </c>
      <c r="D31" s="9">
        <v>95</v>
      </c>
      <c r="E31" s="9" t="s">
        <v>67</v>
      </c>
      <c r="F31" s="9"/>
      <c r="G31" s="9"/>
      <c r="H31" s="9">
        <v>1</v>
      </c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>
        <v>1</v>
      </c>
      <c r="U31" s="9"/>
      <c r="V31" s="9"/>
      <c r="W31" s="9"/>
      <c r="X31" s="9"/>
      <c r="Y31" s="9"/>
      <c r="Z31" s="9">
        <v>1</v>
      </c>
      <c r="AA31" s="9"/>
      <c r="AB31" s="9">
        <v>1</v>
      </c>
      <c r="AC31" s="9"/>
      <c r="AD31" s="9">
        <v>1</v>
      </c>
      <c r="AE31" s="9"/>
      <c r="AF31" s="12"/>
      <c r="AG31" s="12"/>
      <c r="AH31" s="12"/>
      <c r="AI31" s="12"/>
      <c r="AJ31" s="33">
        <f>SUM(F31:AE31)</f>
        <v>5</v>
      </c>
      <c r="AK31" s="31"/>
      <c r="AL31" s="40">
        <v>512</v>
      </c>
      <c r="AM31" s="41"/>
    </row>
    <row r="32" spans="1:39" ht="21.75" customHeight="1">
      <c r="A32" s="77"/>
      <c r="B32" s="10" t="s">
        <v>99</v>
      </c>
      <c r="C32" s="8">
        <f>SUM(D32:E32,AJ32,AK32)</f>
        <v>100</v>
      </c>
      <c r="D32" s="9">
        <v>57</v>
      </c>
      <c r="E32" s="9">
        <v>38</v>
      </c>
      <c r="F32" s="9">
        <v>1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>
        <v>1</v>
      </c>
      <c r="R32" s="9">
        <v>1</v>
      </c>
      <c r="S32" s="9"/>
      <c r="T32" s="9"/>
      <c r="U32" s="9"/>
      <c r="V32" s="9">
        <v>1</v>
      </c>
      <c r="W32" s="9"/>
      <c r="X32" s="9"/>
      <c r="Y32" s="9">
        <v>1</v>
      </c>
      <c r="Z32" s="9"/>
      <c r="AA32" s="9"/>
      <c r="AB32" s="9"/>
      <c r="AC32" s="9"/>
      <c r="AD32" s="9"/>
      <c r="AE32" s="9"/>
      <c r="AF32" s="12"/>
      <c r="AG32" s="12"/>
      <c r="AH32" s="12"/>
      <c r="AI32" s="12"/>
      <c r="AJ32" s="33">
        <f>SUM(F32:AE32)</f>
        <v>5</v>
      </c>
      <c r="AK32" s="31"/>
      <c r="AL32" s="40">
        <v>514</v>
      </c>
      <c r="AM32" s="41">
        <v>485</v>
      </c>
    </row>
    <row r="33" spans="1:39" ht="21.75" customHeight="1" thickBot="1">
      <c r="A33" s="78"/>
      <c r="B33" s="6" t="s">
        <v>100</v>
      </c>
      <c r="C33" s="34">
        <f>SUM(D33:E33,AJ33,AK33)</f>
        <v>100</v>
      </c>
      <c r="D33" s="7">
        <v>67</v>
      </c>
      <c r="E33" s="7">
        <v>28</v>
      </c>
      <c r="F33" s="7"/>
      <c r="G33" s="7"/>
      <c r="H33" s="7"/>
      <c r="I33" s="7"/>
      <c r="J33" s="7">
        <v>1</v>
      </c>
      <c r="K33" s="7"/>
      <c r="L33" s="7">
        <v>1</v>
      </c>
      <c r="M33" s="7"/>
      <c r="N33" s="7">
        <v>1</v>
      </c>
      <c r="O33" s="7"/>
      <c r="P33" s="7"/>
      <c r="Q33" s="7"/>
      <c r="R33" s="7">
        <v>1</v>
      </c>
      <c r="S33" s="7"/>
      <c r="T33" s="7">
        <v>1</v>
      </c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15"/>
      <c r="AG33" s="15"/>
      <c r="AH33" s="15"/>
      <c r="AI33" s="15"/>
      <c r="AJ33" s="34">
        <f>SUM(F33:AE33)</f>
        <v>5</v>
      </c>
      <c r="AK33" s="52"/>
      <c r="AL33" s="55">
        <v>511</v>
      </c>
      <c r="AM33" s="53">
        <v>478</v>
      </c>
    </row>
  </sheetData>
  <sheetProtection/>
  <mergeCells count="182">
    <mergeCell ref="AD29:AE29"/>
    <mergeCell ref="N29:O29"/>
    <mergeCell ref="P29:Q29"/>
    <mergeCell ref="R29:S29"/>
    <mergeCell ref="T29:U29"/>
    <mergeCell ref="AD27:AE27"/>
    <mergeCell ref="P27:Q27"/>
    <mergeCell ref="R27:S27"/>
    <mergeCell ref="T27:U27"/>
    <mergeCell ref="V27:W27"/>
    <mergeCell ref="AJ27:AJ28"/>
    <mergeCell ref="AK27:AK28"/>
    <mergeCell ref="C29:C30"/>
    <mergeCell ref="D29:E29"/>
    <mergeCell ref="F29:G29"/>
    <mergeCell ref="H29:I29"/>
    <mergeCell ref="J29:K29"/>
    <mergeCell ref="Z29:AA29"/>
    <mergeCell ref="AB29:AC29"/>
    <mergeCell ref="L29:M29"/>
    <mergeCell ref="X27:Y27"/>
    <mergeCell ref="X29:Y29"/>
    <mergeCell ref="Z23:AA23"/>
    <mergeCell ref="AB23:AC23"/>
    <mergeCell ref="Z27:AA27"/>
    <mergeCell ref="D27:E27"/>
    <mergeCell ref="F27:G27"/>
    <mergeCell ref="H27:I27"/>
    <mergeCell ref="J27:K27"/>
    <mergeCell ref="L27:M27"/>
    <mergeCell ref="N27:O27"/>
    <mergeCell ref="AB27:AC27"/>
    <mergeCell ref="H23:I23"/>
    <mergeCell ref="R23:S23"/>
    <mergeCell ref="T23:U23"/>
    <mergeCell ref="AJ21:AJ22"/>
    <mergeCell ref="Z21:AA21"/>
    <mergeCell ref="AB21:AC21"/>
    <mergeCell ref="P21:Q21"/>
    <mergeCell ref="R21:S21"/>
    <mergeCell ref="B21:B24"/>
    <mergeCell ref="X23:Y23"/>
    <mergeCell ref="V23:W23"/>
    <mergeCell ref="L23:M23"/>
    <mergeCell ref="C23:C24"/>
    <mergeCell ref="D23:E23"/>
    <mergeCell ref="N23:O23"/>
    <mergeCell ref="P23:Q23"/>
    <mergeCell ref="AF21:AG21"/>
    <mergeCell ref="V21:W21"/>
    <mergeCell ref="L21:M21"/>
    <mergeCell ref="N21:O21"/>
    <mergeCell ref="AD21:AE21"/>
    <mergeCell ref="F23:G23"/>
    <mergeCell ref="T21:U21"/>
    <mergeCell ref="X21:Y21"/>
    <mergeCell ref="AD23:AE23"/>
    <mergeCell ref="AF23:AG23"/>
    <mergeCell ref="B27:B30"/>
    <mergeCell ref="C27:C28"/>
    <mergeCell ref="C21:C22"/>
    <mergeCell ref="D21:E21"/>
    <mergeCell ref="H16:I16"/>
    <mergeCell ref="AJ16:AJ17"/>
    <mergeCell ref="J23:K23"/>
    <mergeCell ref="J21:K21"/>
    <mergeCell ref="F21:G21"/>
    <mergeCell ref="H21:I21"/>
    <mergeCell ref="AD18:AE18"/>
    <mergeCell ref="AF18:AG18"/>
    <mergeCell ref="AH18:AI18"/>
    <mergeCell ref="N18:O18"/>
    <mergeCell ref="P18:Q18"/>
    <mergeCell ref="R18:S18"/>
    <mergeCell ref="T18:U18"/>
    <mergeCell ref="V18:W18"/>
    <mergeCell ref="AH16:AI16"/>
    <mergeCell ref="C18:C19"/>
    <mergeCell ref="D18:E18"/>
    <mergeCell ref="F18:G18"/>
    <mergeCell ref="H18:I18"/>
    <mergeCell ref="J18:K18"/>
    <mergeCell ref="L18:M18"/>
    <mergeCell ref="Z18:AA18"/>
    <mergeCell ref="AB18:AC18"/>
    <mergeCell ref="Z16:AA16"/>
    <mergeCell ref="AB16:AC16"/>
    <mergeCell ref="AD16:AE16"/>
    <mergeCell ref="AF16:AG16"/>
    <mergeCell ref="J16:K16"/>
    <mergeCell ref="L16:M16"/>
    <mergeCell ref="N16:O16"/>
    <mergeCell ref="P16:Q16"/>
    <mergeCell ref="R16:S16"/>
    <mergeCell ref="T16:U16"/>
    <mergeCell ref="B16:B19"/>
    <mergeCell ref="C16:C17"/>
    <mergeCell ref="D16:E16"/>
    <mergeCell ref="F16:G16"/>
    <mergeCell ref="X16:Y16"/>
    <mergeCell ref="X18:Y18"/>
    <mergeCell ref="AB11:AC11"/>
    <mergeCell ref="AD11:AE11"/>
    <mergeCell ref="AF11:AG11"/>
    <mergeCell ref="N11:O11"/>
    <mergeCell ref="P11:Q11"/>
    <mergeCell ref="R11:S11"/>
    <mergeCell ref="T11:U11"/>
    <mergeCell ref="V11:W11"/>
    <mergeCell ref="X11:Y11"/>
    <mergeCell ref="D11:E11"/>
    <mergeCell ref="F11:G11"/>
    <mergeCell ref="H11:I11"/>
    <mergeCell ref="J11:K11"/>
    <mergeCell ref="L11:M11"/>
    <mergeCell ref="Z11:AA11"/>
    <mergeCell ref="A6:A8"/>
    <mergeCell ref="A2:A5"/>
    <mergeCell ref="B2:B5"/>
    <mergeCell ref="C2:C3"/>
    <mergeCell ref="D2:E2"/>
    <mergeCell ref="F2:G2"/>
    <mergeCell ref="R2:S2"/>
    <mergeCell ref="T2:U2"/>
    <mergeCell ref="V2:W2"/>
    <mergeCell ref="AJ2:AJ3"/>
    <mergeCell ref="C4:C5"/>
    <mergeCell ref="D4:E4"/>
    <mergeCell ref="H4:I4"/>
    <mergeCell ref="F4:G4"/>
    <mergeCell ref="H2:I2"/>
    <mergeCell ref="B9:B12"/>
    <mergeCell ref="C9:C10"/>
    <mergeCell ref="D9:E9"/>
    <mergeCell ref="F9:G9"/>
    <mergeCell ref="H9:I9"/>
    <mergeCell ref="L2:M2"/>
    <mergeCell ref="J2:K2"/>
    <mergeCell ref="J4:K4"/>
    <mergeCell ref="J9:K9"/>
    <mergeCell ref="C11:C12"/>
    <mergeCell ref="L4:M4"/>
    <mergeCell ref="N4:O4"/>
    <mergeCell ref="N9:O9"/>
    <mergeCell ref="AF2:AG2"/>
    <mergeCell ref="X2:Y2"/>
    <mergeCell ref="Z2:AA2"/>
    <mergeCell ref="P2:Q2"/>
    <mergeCell ref="AB2:AC2"/>
    <mergeCell ref="AD2:AE2"/>
    <mergeCell ref="N2:O2"/>
    <mergeCell ref="Z9:AA9"/>
    <mergeCell ref="V4:W4"/>
    <mergeCell ref="X4:Y4"/>
    <mergeCell ref="P4:Q4"/>
    <mergeCell ref="L9:M9"/>
    <mergeCell ref="R4:S4"/>
    <mergeCell ref="T4:U4"/>
    <mergeCell ref="P9:Q9"/>
    <mergeCell ref="R9:S9"/>
    <mergeCell ref="T9:U9"/>
    <mergeCell ref="A27:A33"/>
    <mergeCell ref="AB9:AC9"/>
    <mergeCell ref="AD9:AE9"/>
    <mergeCell ref="AF4:AG4"/>
    <mergeCell ref="Z4:AA4"/>
    <mergeCell ref="AB4:AC4"/>
    <mergeCell ref="AD4:AE4"/>
    <mergeCell ref="AF9:AG9"/>
    <mergeCell ref="V9:W9"/>
    <mergeCell ref="X9:Y9"/>
    <mergeCell ref="A1:AM1"/>
    <mergeCell ref="AL2:AM4"/>
    <mergeCell ref="AL9:AM11"/>
    <mergeCell ref="AL16:AM18"/>
    <mergeCell ref="AL21:AM23"/>
    <mergeCell ref="AL27:AM29"/>
    <mergeCell ref="AJ9:AJ10"/>
    <mergeCell ref="A9:A15"/>
    <mergeCell ref="A16:A20"/>
    <mergeCell ref="A21:A26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2012-05-10T10:46:41Z</cp:lastPrinted>
  <dcterms:created xsi:type="dcterms:W3CDTF">1996-12-17T01:32:42Z</dcterms:created>
  <dcterms:modified xsi:type="dcterms:W3CDTF">2018-05-25T10:03:21Z</dcterms:modified>
  <cp:category/>
  <cp:version/>
  <cp:contentType/>
  <cp:contentStatus/>
</cp:coreProperties>
</file>